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4186" yWindow="1350" windowWidth="22980" windowHeight="9000" activeTab="0"/>
  </bookViews>
  <sheets>
    <sheet name="Welcome page" sheetId="1" r:id="rId1"/>
    <sheet name="Search by industry" sheetId="2" r:id="rId2"/>
    <sheet name="Browse all apprenticeships" sheetId="3" r:id="rId3"/>
    <sheet name="ITO contact details" sheetId="4" r:id="rId4"/>
    <sheet name="Data for pivot" sheetId="5" state="hidden" r:id="rId5"/>
  </sheets>
  <definedNames>
    <definedName name="_xlnm._FilterDatabase" localSheetId="2" hidden="1">'Browse all apprenticeships'!$B$6:$F$172</definedName>
    <definedName name="_xlnm._FilterDatabase" localSheetId="3" hidden="1">'ITO contact details'!$B$4:$F$4</definedName>
  </definedNames>
  <calcPr fullCalcOnLoad="1"/>
  <pivotCaches>
    <pivotCache cacheId="2" r:id="rId6"/>
  </pivotCaches>
</workbook>
</file>

<file path=xl/sharedStrings.xml><?xml version="1.0" encoding="utf-8"?>
<sst xmlns="http://schemas.openxmlformats.org/spreadsheetml/2006/main" count="1764" uniqueCount="436">
  <si>
    <t>Industry</t>
  </si>
  <si>
    <t>Occupation</t>
  </si>
  <si>
    <t>ITO Name</t>
  </si>
  <si>
    <t>Flooring</t>
  </si>
  <si>
    <t>Flooring Installer</t>
  </si>
  <si>
    <t>Boatbuilding</t>
  </si>
  <si>
    <t>Aeronautical Engineer</t>
  </si>
  <si>
    <t>ServiceIQ</t>
  </si>
  <si>
    <t>Bricklayer/Blocklayer</t>
  </si>
  <si>
    <t>Carpentry</t>
  </si>
  <si>
    <t>Carpenter</t>
  </si>
  <si>
    <t>Civil Carpenter</t>
  </si>
  <si>
    <t>Interior Plasterer</t>
  </si>
  <si>
    <t>Floor and Wall Tiling</t>
  </si>
  <si>
    <t>Tiler</t>
  </si>
  <si>
    <t>Masonry</t>
  </si>
  <si>
    <t>Mason</t>
  </si>
  <si>
    <t>Concrete Technologist</t>
  </si>
  <si>
    <t>Proprietary Plaster Claddings Systems</t>
  </si>
  <si>
    <t>Exterior Plasterer</t>
  </si>
  <si>
    <t>Motor Mechanic (General)</t>
  </si>
  <si>
    <t>Diesel Motor Mechanic</t>
  </si>
  <si>
    <t>Motorcycle Mechanic</t>
  </si>
  <si>
    <t>Automotive Body, Paint and Interior Repair</t>
  </si>
  <si>
    <t>Vehicle Trimmer</t>
  </si>
  <si>
    <t>Automotive Electrical Services</t>
  </si>
  <si>
    <t>Automotive Electrician</t>
  </si>
  <si>
    <t>Vehicle Painter</t>
  </si>
  <si>
    <t>Panelbeater</t>
  </si>
  <si>
    <t>Radiator Repairer</t>
  </si>
  <si>
    <t>Miner</t>
  </si>
  <si>
    <t>Production Manager (Mining)</t>
  </si>
  <si>
    <t>Cut and Sewn Textile Product Manufacturing</t>
  </si>
  <si>
    <t>Sail Maker</t>
  </si>
  <si>
    <t>Vehicle Body Builder</t>
  </si>
  <si>
    <t>Small Engine Mechanic</t>
  </si>
  <si>
    <t>Mineral Exploration</t>
  </si>
  <si>
    <t>Driller</t>
  </si>
  <si>
    <t>Pipeline Transport</t>
  </si>
  <si>
    <t>Electronic Instrument Trades Worker (Special Class)</t>
  </si>
  <si>
    <t>Plumbing Services</t>
  </si>
  <si>
    <t>Drainlayer</t>
  </si>
  <si>
    <t>Electrician</t>
  </si>
  <si>
    <t>Gasfitter</t>
  </si>
  <si>
    <t>Plumber</t>
  </si>
  <si>
    <t>Roofing Services</t>
  </si>
  <si>
    <t>Installer</t>
  </si>
  <si>
    <t>Boilermaker, Heavy Fabricator</t>
  </si>
  <si>
    <t>Competenz</t>
  </si>
  <si>
    <t>Fire Protection System Testers and Inspectors</t>
  </si>
  <si>
    <t>Mechanical Engineering</t>
  </si>
  <si>
    <t>Fitters, Fitters and Turners, Fitters and Welders</t>
  </si>
  <si>
    <t>Craft Baker</t>
  </si>
  <si>
    <t>Instore / Franchise Baker</t>
  </si>
  <si>
    <t>Generalist Baker</t>
  </si>
  <si>
    <t>Signmaking</t>
  </si>
  <si>
    <t>Equine</t>
  </si>
  <si>
    <t>Jockey</t>
  </si>
  <si>
    <t>Primary ITO</t>
  </si>
  <si>
    <t>Floristry</t>
  </si>
  <si>
    <t>Florist</t>
  </si>
  <si>
    <t>Arborist</t>
  </si>
  <si>
    <t>Horticulture</t>
  </si>
  <si>
    <t xml:space="preserve">Water Reticulation (Supervisor) </t>
  </si>
  <si>
    <t xml:space="preserve">Pork (Herd Manager) </t>
  </si>
  <si>
    <t>Water Treatment</t>
  </si>
  <si>
    <t>Wastewater Treatment</t>
  </si>
  <si>
    <t>Blade Shearer</t>
  </si>
  <si>
    <t>Machine Shearer</t>
  </si>
  <si>
    <t>Sports Turf Manager</t>
  </si>
  <si>
    <t>Joiner</t>
  </si>
  <si>
    <t>Supervisor of Asphalt Surfacing Works</t>
  </si>
  <si>
    <t>Experienced Operator - Asphalt Production Plant</t>
  </si>
  <si>
    <t>Experienced Operator - Bulk Bitumen (Gangbar Sprayer)</t>
  </si>
  <si>
    <t>Electricity Supply</t>
  </si>
  <si>
    <t>Mechanical Fitter</t>
  </si>
  <si>
    <t>Tower Crane Elevator</t>
  </si>
  <si>
    <t>Composites</t>
  </si>
  <si>
    <t>Chef</t>
  </si>
  <si>
    <t>Food Services Site Manager</t>
  </si>
  <si>
    <t>Advanced Laminator or Finger Jointer</t>
  </si>
  <si>
    <t>Advanced Saw Doctor</t>
  </si>
  <si>
    <t>Advanced Timber Machinist</t>
  </si>
  <si>
    <t>Log Maker/Machine Operations Hauler</t>
  </si>
  <si>
    <t>Log Making/Machine Operations Loader</t>
  </si>
  <si>
    <t>Production Tree Felling</t>
  </si>
  <si>
    <t>Apprenticeship in Head Breaker-out</t>
  </si>
  <si>
    <t>Sport Coach/Instructor</t>
  </si>
  <si>
    <t>Outdoor Instructor</t>
  </si>
  <si>
    <t>Outdoor Instructor - Multi-Activity</t>
  </si>
  <si>
    <t>Senior River Guide</t>
  </si>
  <si>
    <t>Glass Technician</t>
  </si>
  <si>
    <t>Plastics Technician</t>
  </si>
  <si>
    <t>Pork Production Manager</t>
  </si>
  <si>
    <t>Farm/Herd Manager</t>
  </si>
  <si>
    <t>Sheep Farming</t>
  </si>
  <si>
    <t>Farm Manager/Head Shepherd</t>
  </si>
  <si>
    <t>Farm Manager</t>
  </si>
  <si>
    <t>Architectural Aluminium Joiner</t>
  </si>
  <si>
    <t>Line Mechanic</t>
  </si>
  <si>
    <t>Cable Jointer</t>
  </si>
  <si>
    <t>Horticulture (Arboriculture)</t>
  </si>
  <si>
    <t>Pavement Surfacing (Asphalt Production)</t>
  </si>
  <si>
    <t>Motor Industry (Motor Trimming)</t>
  </si>
  <si>
    <t>Motor Industry (Panelbeating)</t>
  </si>
  <si>
    <t>Motor Industry (Automotive Electrical Engineering)</t>
  </si>
  <si>
    <t>Aviation - Gas Turbine Overhaul</t>
  </si>
  <si>
    <t>Aeronautical Engineering (Aircraft Manufacture)</t>
  </si>
  <si>
    <t xml:space="preserve">Baking (Craft Baking) </t>
  </si>
  <si>
    <t xml:space="preserve">Baking (Instore/Franchise) </t>
  </si>
  <si>
    <t xml:space="preserve">Baking (Generalist) </t>
  </si>
  <si>
    <t>Brick and Block Laying</t>
  </si>
  <si>
    <t>Concrete Construction</t>
  </si>
  <si>
    <t>Concrete Technology</t>
  </si>
  <si>
    <t>Sailmaking</t>
  </si>
  <si>
    <t>Electrical Engineering (Motor Rewinding and Repair)</t>
  </si>
  <si>
    <t xml:space="preserve">Electrical Engineering (Electrician for Registration) </t>
  </si>
  <si>
    <t>Industrial Measurement and Control</t>
  </si>
  <si>
    <t xml:space="preserve">Equine (Breeding) </t>
  </si>
  <si>
    <t>Fire Detection and Alarm Systems</t>
  </si>
  <si>
    <t>Fixed Fire Protection Systems</t>
  </si>
  <si>
    <t>Fire Protection Systems Technology (Inspection and Testing)</t>
  </si>
  <si>
    <t>Metal Casting (Technology)</t>
  </si>
  <si>
    <t>Refrigeration and Air Conditioning</t>
  </si>
  <si>
    <t>Locksmithing</t>
  </si>
  <si>
    <t>Motor Industry (Automotive Air Conditioning)</t>
  </si>
  <si>
    <t>Motor Industry (Motorcycle Engineering)</t>
  </si>
  <si>
    <t>Motor Industry (Automotive Engineering)</t>
  </si>
  <si>
    <t>Motor Industry (Diesel Fuel Injection Engineering)</t>
  </si>
  <si>
    <t>Motor Industry (Automotive Radiator Repair)</t>
  </si>
  <si>
    <t>Motor Industry (Outdoor Power Equipment Servicing)</t>
  </si>
  <si>
    <t>Motor Industry (Automotive Machining)</t>
  </si>
  <si>
    <t>Gas Transmission Operations (Instrumentation and Electrical)</t>
  </si>
  <si>
    <t>Drainlaying (Installation)</t>
  </si>
  <si>
    <t xml:space="preserve">Plumbing </t>
  </si>
  <si>
    <t>Pork Production (Herd Manager)</t>
  </si>
  <si>
    <t>Wool Harvesting (Blade Shearing)</t>
  </si>
  <si>
    <t xml:space="preserve">Wool Harvesting (Machine Shearing Crossbred Wool) </t>
  </si>
  <si>
    <t xml:space="preserve">Wool Harvesting (Machine Shearing Fine Wool) </t>
  </si>
  <si>
    <t>Baking (Plant Baking)</t>
  </si>
  <si>
    <t>Pavement Surfacing (Bulk Bitumen Equipment)</t>
  </si>
  <si>
    <t>Extractive Industries (Operations)</t>
  </si>
  <si>
    <t>Extractive Industries (Supervision)</t>
  </si>
  <si>
    <t>Painting</t>
  </si>
  <si>
    <t>Painting and Decorating</t>
  </si>
  <si>
    <t>Electronic Manufacturing</t>
  </si>
  <si>
    <t>Equine (Stable Management)</t>
  </si>
  <si>
    <t xml:space="preserve">Fibre Cement </t>
  </si>
  <si>
    <t>Fibrous Plaster Installation</t>
  </si>
  <si>
    <t>Plaster Board</t>
  </si>
  <si>
    <t>Engineering (Fabrication)</t>
  </si>
  <si>
    <t>Drilling - Non-hydrocarbon (Senior Driller)</t>
  </si>
  <si>
    <t>Motor Industry (Coachbuilding)</t>
  </si>
  <si>
    <t>Motor Industry (Automotive Electrical and Mechanical Engineering)</t>
  </si>
  <si>
    <t>Motor Industry (Automotive Heavy Engineering)</t>
  </si>
  <si>
    <t>Drilling - Hydrocarbon (Driller)</t>
  </si>
  <si>
    <t xml:space="preserve">Gasfitting </t>
  </si>
  <si>
    <t>Meat Retail Butchery (Advanced)</t>
  </si>
  <si>
    <t>Roofing (Installer)</t>
  </si>
  <si>
    <t>Agriculture (Sheep Farming)</t>
  </si>
  <si>
    <t xml:space="preserve">Solid Plastering </t>
  </si>
  <si>
    <t>Sports Turf Management</t>
  </si>
  <si>
    <t>Water Reticulation (Supervisor)</t>
  </si>
  <si>
    <t>Joinery (Craftsperson)</t>
  </si>
  <si>
    <t>Joinery (Exterior Joinery)</t>
  </si>
  <si>
    <t>Automotive Collision Repair</t>
  </si>
  <si>
    <t>Automotive Refinishing</t>
  </si>
  <si>
    <t>Agricultural Equipment Engineering</t>
  </si>
  <si>
    <t>Materials Handling Equipment Engineering</t>
  </si>
  <si>
    <t>Plant and Equipment Engineering</t>
  </si>
  <si>
    <t>Heavy Road Transport Engineering</t>
  </si>
  <si>
    <t>Light Vehicle Engineering</t>
  </si>
  <si>
    <t>Trailer Boat Systems Servicing</t>
  </si>
  <si>
    <t>Automotive General Service, Underbody and Light Vehicle Engineering</t>
  </si>
  <si>
    <t>Trailer Boat Systems Engineering</t>
  </si>
  <si>
    <t>Automotive Electrical and Electronics</t>
  </si>
  <si>
    <t>Motorcycle Engineering</t>
  </si>
  <si>
    <t>Outdoor Power Equipment Engineering</t>
  </si>
  <si>
    <t>Cranes (Piling and Foundation Operations)</t>
  </si>
  <si>
    <t>Cranes (Tower Crane Erection)</t>
  </si>
  <si>
    <t>Plumbing and Gasfitting</t>
  </si>
  <si>
    <t xml:space="preserve">Switchgear and Electrical Engineering (Electrician for Registration) </t>
  </si>
  <si>
    <t>Cookery</t>
  </si>
  <si>
    <t>Food Services</t>
  </si>
  <si>
    <t xml:space="preserve">Baking </t>
  </si>
  <si>
    <t>Finger Jointing</t>
  </si>
  <si>
    <t>Saw Doctoring</t>
  </si>
  <si>
    <t>Sawmilling</t>
  </si>
  <si>
    <t>Timber Machining</t>
  </si>
  <si>
    <t>Engineering and Technology (Glass Containers)</t>
  </si>
  <si>
    <t>Plastics Processing Technology (Technical)</t>
  </si>
  <si>
    <t>Pork Production</t>
  </si>
  <si>
    <t>Agriculture (Sheep and Cattle Farming)</t>
  </si>
  <si>
    <t>Architectural Aluminium Joinery</t>
  </si>
  <si>
    <t>Careerforce</t>
  </si>
  <si>
    <t>The Skills Organisation</t>
  </si>
  <si>
    <t>New Zealand's Industry Training Organisations:</t>
  </si>
  <si>
    <t>Website</t>
  </si>
  <si>
    <t>Phone</t>
  </si>
  <si>
    <t>www.bcito.org.nz</t>
  </si>
  <si>
    <t>Email</t>
  </si>
  <si>
    <t>info@bcito.org.nz</t>
  </si>
  <si>
    <t>0800 422 486</t>
  </si>
  <si>
    <t>www.careerforce.org.nz</t>
  </si>
  <si>
    <t>0800 277 486</t>
  </si>
  <si>
    <t>www.competenz.org.nz</t>
  </si>
  <si>
    <t>0800 526 1800</t>
  </si>
  <si>
    <t>info@competenz.org.nz</t>
  </si>
  <si>
    <t>www.hito.org.nz</t>
  </si>
  <si>
    <t>04 499 1180</t>
  </si>
  <si>
    <t>www.connexis.org.nz</t>
  </si>
  <si>
    <t>0800 437 486</t>
  </si>
  <si>
    <t>www.mito.org.nz</t>
  </si>
  <si>
    <t>0800 882 121</t>
  </si>
  <si>
    <t>www.nzmarine.com</t>
  </si>
  <si>
    <t>09 360 0056</t>
  </si>
  <si>
    <t>www.primaryito.ac.nz</t>
  </si>
  <si>
    <t>0800 208 020</t>
  </si>
  <si>
    <t>info@primaryito.ac.nz</t>
  </si>
  <si>
    <t>www.serviceiq.org.nz</t>
  </si>
  <si>
    <t>0800 863 693</t>
  </si>
  <si>
    <t>intel@ServiceIQ.org.nz</t>
  </si>
  <si>
    <t>www.skillsactive.org.nz</t>
  </si>
  <si>
    <t>0508 475 4557</t>
  </si>
  <si>
    <t>info@skillsactive.org.nz</t>
  </si>
  <si>
    <t>www.skills.org.nz</t>
  </si>
  <si>
    <t>0508 754 557</t>
  </si>
  <si>
    <t>Automotive Repair and Maintenance</t>
  </si>
  <si>
    <t>Machinery and Equipment Repair and Maintenance</t>
  </si>
  <si>
    <t>New Zealand Apprenticeships</t>
  </si>
  <si>
    <t>Outdoor Recreation River Guide</t>
  </si>
  <si>
    <t>Outdoor Recreation Instructor</t>
  </si>
  <si>
    <t>Agriculture Breeding Livestock Farming</t>
  </si>
  <si>
    <t>Brain Injury Rehabilitation Support</t>
  </si>
  <si>
    <t>Catering</t>
  </si>
  <si>
    <t>Cellar Operations</t>
  </si>
  <si>
    <t>Commercial Barbering</t>
  </si>
  <si>
    <t>Community Facilitation</t>
  </si>
  <si>
    <t>Community Health Work</t>
  </si>
  <si>
    <t>Dairy Product Process Operations</t>
  </si>
  <si>
    <t>Dairy Systems (Engineering) with strands in Milking Systems</t>
  </si>
  <si>
    <t>Dairy Systems (Engineering) with strands in Pumping Systems</t>
  </si>
  <si>
    <t>Electricity Supply (Cable Jointer High Voltage)</t>
  </si>
  <si>
    <t>Electricity Supply (Transmission Line Maintenance)</t>
  </si>
  <si>
    <t>Export Meat Boning</t>
  </si>
  <si>
    <t>Glass Manufacturing</t>
  </si>
  <si>
    <t>Mental Health and Addiction Support</t>
  </si>
  <si>
    <t>Non-Hydrocarbon Drilling</t>
  </si>
  <si>
    <t>Primary Care Practice Assistance</t>
  </si>
  <si>
    <t>Professional Stylist</t>
  </si>
  <si>
    <t>Pulp and Paper Manufacturing</t>
  </si>
  <si>
    <t>Retail</t>
  </si>
  <si>
    <t>Social Services</t>
  </si>
  <si>
    <t>Telecommunications</t>
  </si>
  <si>
    <t>Youth Facilitation</t>
  </si>
  <si>
    <t>Breeding Livestock Farmer</t>
  </si>
  <si>
    <t>Catering Site Manager</t>
  </si>
  <si>
    <t>Cellar Hand</t>
  </si>
  <si>
    <t>Barber</t>
  </si>
  <si>
    <t>Community Facilitator</t>
  </si>
  <si>
    <t>Health Work</t>
  </si>
  <si>
    <t>Dairy Product Processer</t>
  </si>
  <si>
    <t>Primary Care Practice Assistant</t>
  </si>
  <si>
    <t>Pulp and Paper Manufacturer</t>
  </si>
  <si>
    <t>Retail Specialist</t>
  </si>
  <si>
    <t>Youth Work</t>
  </si>
  <si>
    <t>Agriculture</t>
  </si>
  <si>
    <t>Driller's Assistant</t>
  </si>
  <si>
    <t xml:space="preserve">Electrical Appliance and Electronic Servicing - Domestic Electrical Appliances </t>
  </si>
  <si>
    <t>Electrical Service Technician</t>
  </si>
  <si>
    <t>Electrical Appliance and Electronic Servicing - Commercial Electrical Appliances</t>
  </si>
  <si>
    <t>Outdoor Recreation Multi-Activity Instructor</t>
  </si>
  <si>
    <t>New Zealand Apprenticeship in…</t>
  </si>
  <si>
    <t>Rehabilitation Support Worker</t>
  </si>
  <si>
    <t>Social Services Worker</t>
  </si>
  <si>
    <t>Electrical Motor Rewinder</t>
  </si>
  <si>
    <t>Appliance Servicing Technician</t>
  </si>
  <si>
    <t>Stable Manager</t>
  </si>
  <si>
    <t>Breeding Manager</t>
  </si>
  <si>
    <t>Head Breaker-Out/Log Making</t>
  </si>
  <si>
    <t>Head Breaker-Out/Machine Operations Hauler</t>
  </si>
  <si>
    <t>Head Breaker-Out/Production Tree Felling</t>
  </si>
  <si>
    <t>Head Breaker-Out</t>
  </si>
  <si>
    <t>Glass Manufacturing Operator</t>
  </si>
  <si>
    <t>Hair Stylist</t>
  </si>
  <si>
    <t>Experienced Meat Boner</t>
  </si>
  <si>
    <t>Milking Systems Technician</t>
  </si>
  <si>
    <t>Pumping Systems Technician</t>
  </si>
  <si>
    <t>Metal Machinist (First Class)</t>
  </si>
  <si>
    <t>Sign Maker</t>
  </si>
  <si>
    <t>Advanced Sawmilling Operator</t>
  </si>
  <si>
    <t>Telecommunications Technician</t>
  </si>
  <si>
    <t>Meat Processing</t>
  </si>
  <si>
    <t>Mental Health and Addiction Support Worker</t>
  </si>
  <si>
    <t>Crane Operator - carry out Piling and Foundation work</t>
  </si>
  <si>
    <t>Painting and Decorating Applicator</t>
  </si>
  <si>
    <t xml:space="preserve">Electrical Engineering (Electrician for Registration) and Industrial Measurement Control </t>
  </si>
  <si>
    <t>Electrical Engineering (Electrical Appliance and Electronic Servicing)</t>
  </si>
  <si>
    <t>Electronic Engineering and Electronics Engineering</t>
  </si>
  <si>
    <t>Head Breaker-out and Log Making</t>
  </si>
  <si>
    <t>Head Breaker-out and Machine Operations Hauler</t>
  </si>
  <si>
    <t>Head Breaker-out and Production Tree Felling</t>
  </si>
  <si>
    <t>Log Making and Machine Operations Hauler</t>
  </si>
  <si>
    <t>Log Making and Machine Operations Loader</t>
  </si>
  <si>
    <t>Log Making and Machine Operations Log Extraction</t>
  </si>
  <si>
    <t>Log Making and Mechanised Processing</t>
  </si>
  <si>
    <t>Log Making and Production Tree Felling</t>
  </si>
  <si>
    <t>Machine Operations Hauler and Loader</t>
  </si>
  <si>
    <t>Machine Operations Loader and Mechanised Processing</t>
  </si>
  <si>
    <t>Machine Operations Loader and Mechanised Tree Felling</t>
  </si>
  <si>
    <t>Machine Operations Log Extraction and Mechanised Processing</t>
  </si>
  <si>
    <t>Machine Operations Log Extraction and Mechanised Tree Felling</t>
  </si>
  <si>
    <t>Machine Operations Log Extraction and Production Tree Felling</t>
  </si>
  <si>
    <t>Mechanised Processing and Mechanised Tree Felling</t>
  </si>
  <si>
    <t>Machine Operations Loader and Log Extraction</t>
  </si>
  <si>
    <t>Boatbuilding (Composite and Exterior Marine Painting)</t>
  </si>
  <si>
    <t>Boatbuilding (Marine Electrical and Electronic Installation)</t>
  </si>
  <si>
    <t>Wooden Structural Fittings and Components Manufacturing</t>
  </si>
  <si>
    <t>Metal Casting (Moulding) and Patternmaking</t>
  </si>
  <si>
    <t>Plumber/Gasfitter</t>
  </si>
  <si>
    <t>Heating, Ventilating and Air Conditioning (Mechanical Services)</t>
  </si>
  <si>
    <t>Agriculture (Dairy)</t>
  </si>
  <si>
    <t>Electrical Engineering Technician</t>
  </si>
  <si>
    <t>Electronic Manufacturer</t>
  </si>
  <si>
    <t>Electronics Engineering Technician</t>
  </si>
  <si>
    <t>Horticulturalist (Various)</t>
  </si>
  <si>
    <t>BCITO</t>
  </si>
  <si>
    <t>HITO</t>
  </si>
  <si>
    <t>Connexis</t>
  </si>
  <si>
    <t>MITO</t>
  </si>
  <si>
    <t>NZ MAC ITO</t>
  </si>
  <si>
    <t>Skills Active Aotearoa</t>
  </si>
  <si>
    <t>Forestry Support Services</t>
  </si>
  <si>
    <t>Electrical Services</t>
  </si>
  <si>
    <t>Bricklaying Services</t>
  </si>
  <si>
    <t>Carpentry Services</t>
  </si>
  <si>
    <t>Concreting Services</t>
  </si>
  <si>
    <t>Tiling and Carpeting Services</t>
  </si>
  <si>
    <t>Plastering and Ceiling Services</t>
  </si>
  <si>
    <t>Painting and Decorating Services</t>
  </si>
  <si>
    <t>Architectural Aluminium Product Manufacturing</t>
  </si>
  <si>
    <t>Health Care and Social Assistance</t>
  </si>
  <si>
    <t>Hairdressing and Beauty Services</t>
  </si>
  <si>
    <t>Bakery Product Manufacturing</t>
  </si>
  <si>
    <t>Fire and Security Alarm Installation Services</t>
  </si>
  <si>
    <t>Glass Product Manufacturing</t>
  </si>
  <si>
    <t>Metal Container Manufacturing</t>
  </si>
  <si>
    <t>Metal Product Manufacturing</t>
  </si>
  <si>
    <t>Air Conditioning and Heating Services</t>
  </si>
  <si>
    <t>Polymer Product Manufacturing</t>
  </si>
  <si>
    <t>Fresh Meat, Fish and Poultry Retailing</t>
  </si>
  <si>
    <t>Printing</t>
  </si>
  <si>
    <t>Log Sawmilling and Timber Dressing</t>
  </si>
  <si>
    <t>Wine and Other Alcoholic Beverage Manufacturing</t>
  </si>
  <si>
    <t>Pulp, Paper and Paperboard Manufacturing</t>
  </si>
  <si>
    <t>Wood Product Manufacturing</t>
  </si>
  <si>
    <t xml:space="preserve">Infrastructure Works Supervision </t>
  </si>
  <si>
    <t>Heavy and Civil Engineering Construction</t>
  </si>
  <si>
    <t>Electric Cable and Wire Manufacturing</t>
  </si>
  <si>
    <t>Telecommunications Services</t>
  </si>
  <si>
    <t>Mining</t>
  </si>
  <si>
    <t>Oil and Gas Extraction</t>
  </si>
  <si>
    <t>Composites Technician</t>
  </si>
  <si>
    <t>Boatbuilding and Repair Services</t>
  </si>
  <si>
    <t>Agriculture, Forestry and Fishing Support Services</t>
  </si>
  <si>
    <t>Dairy Product Manufacturing</t>
  </si>
  <si>
    <t>Dairy Cattle Farming</t>
  </si>
  <si>
    <t>Horse and Dog Racing Activities</t>
  </si>
  <si>
    <t>Horse Farming</t>
  </si>
  <si>
    <t>Pig Farming</t>
  </si>
  <si>
    <t>Shearing Services</t>
  </si>
  <si>
    <t>Sheep-Beef Cattle Farming</t>
  </si>
  <si>
    <t>Sports and Physical Recreation Venues, Grounds and Facilities Operation</t>
  </si>
  <si>
    <t>Water Supply, Sewerage and Drainage Services</t>
  </si>
  <si>
    <t>Aircraft Manufacturing and Repair Services</t>
  </si>
  <si>
    <t>Food and Beverage Services</t>
  </si>
  <si>
    <t>Retail Trade</t>
  </si>
  <si>
    <t>Sports and Physical Recreation Instruction</t>
  </si>
  <si>
    <t>Construction Services</t>
  </si>
  <si>
    <t>Electrical Equipment Manufacturing</t>
  </si>
  <si>
    <t>Vocational Pathways</t>
  </si>
  <si>
    <t>Air Conditionaing Specialist</t>
  </si>
  <si>
    <t>Commercial and/or Industrial Refrigeration Specialist</t>
  </si>
  <si>
    <t>Plant Baker (Bread, Biscuit, Cake, Pastry)</t>
  </si>
  <si>
    <t>Fire Alarm and Detection System Specialist</t>
  </si>
  <si>
    <t>Sprinkler Systems Specialist</t>
  </si>
  <si>
    <t>Locksmith</t>
  </si>
  <si>
    <t>Meat Retailer (Boning, Curing, Smoking and Smallgoods)</t>
  </si>
  <si>
    <t>Primary Industries</t>
  </si>
  <si>
    <t>Manufacturing and Technology</t>
  </si>
  <si>
    <t>Social and Community Services</t>
  </si>
  <si>
    <t>Construction and Infrastructure</t>
  </si>
  <si>
    <t>Services Industries</t>
  </si>
  <si>
    <t>Motor Vehicle Manufacturing</t>
  </si>
  <si>
    <t>Specialise in…</t>
  </si>
  <si>
    <t>Building, Construction, Flooring, Masonry, Glass and Glazing, Joinery, Interior Systems, and Painting and Decorating</t>
  </si>
  <si>
    <t>Health and Disability Support, Social and Community Support, Cleaning, Caretaking, and Pest Management</t>
  </si>
  <si>
    <t>Engineering, Manufacturing, Forestry, Communications and Media, Maritime and Rail Transport, and Other Trades (Locksmithing, Fire Protection, Refrigeration, Heating and Air Conditioning)</t>
  </si>
  <si>
    <t>Civil Construction, Electricity Supply and Transmission, Water, and Telecommunications</t>
  </si>
  <si>
    <t>Hairdressing, Barbering, and Beauty</t>
  </si>
  <si>
    <t>Automotive, Commercial Road Transport and Logistics, Stevedoring and Ports, Freight Forwarding and Distribution, Industrial Textile Fabrication, Extractives and Drilling, Gas and Petrochemical, Protective Coating, and Resource Recovery</t>
  </si>
  <si>
    <t>Boat Building Design and Manufacturing, Composite Manufacturing, and Marine Support Services</t>
  </si>
  <si>
    <t>Agriculture, Horticulture, Sports Turf, Equine, Dairy Manufacturing, Meat Processing, and Seafood</t>
  </si>
  <si>
    <t>Tourism, Travel, Retail, Hospitality, Museums, Aviation, and Wholesale Goods Operations</t>
  </si>
  <si>
    <t>Sports, Fitness, and Recreation</t>
  </si>
  <si>
    <t>Plumbing, Gasfitting, Drainlaying, Roofing, Electrotechnology, Real Estate, Financial Services, Local Government, Security, Contact Centre, Offender Management, Cranes and Scaffolding, Ambulance, Emergency Management, and Fire Services</t>
  </si>
  <si>
    <t xml:space="preserve">info@careerforce.org.nz </t>
  </si>
  <si>
    <t xml:space="preserve">askus@connexis.org.nz </t>
  </si>
  <si>
    <t xml:space="preserve">enquiries@hito.org.nz </t>
  </si>
  <si>
    <t xml:space="preserve">info@mito.org.nz </t>
  </si>
  <si>
    <t xml:space="preserve">info@nzmarine.com </t>
  </si>
  <si>
    <t xml:space="preserve">support@skills.org.nz </t>
  </si>
  <si>
    <t>Dairy Pastoral Production</t>
  </si>
  <si>
    <t>- select from list -</t>
  </si>
  <si>
    <t>(blank)</t>
  </si>
  <si>
    <t>▪ ITO contact details</t>
  </si>
  <si>
    <t>What are the Vocational Pathways?</t>
  </si>
  <si>
    <t xml:space="preserve">The Tertiary Education Commission approves all New Zealand Apprenticeships and we maintain a register of these. </t>
  </si>
  <si>
    <t>Search for a New Zealand Apprenticeship by Industry</t>
  </si>
  <si>
    <r>
      <t>You can search for an apprenticeship by selecting the industry you are interested in from the drop-down list below named "</t>
    </r>
    <r>
      <rPr>
        <b/>
        <sz val="11"/>
        <color indexed="8"/>
        <rFont val="Calibri"/>
        <family val="2"/>
      </rPr>
      <t>-select from list-</t>
    </r>
    <r>
      <rPr>
        <sz val="11"/>
        <color theme="1"/>
        <rFont val="Calibri"/>
        <family val="2"/>
      </rPr>
      <t>".</t>
    </r>
  </si>
  <si>
    <t>To find out what apprenticeship options are available to you, please refer to the tabs at the bottom of this spreadsheet:</t>
  </si>
  <si>
    <t>For further details about a specific apprenticeship, please contact the relevant ITO. Their contact details as well as what they specialise in can be found in the tab:</t>
  </si>
  <si>
    <t>▪ Browse all apprenticeships</t>
  </si>
  <si>
    <t>For further information about the types of jobs in each sector</t>
  </si>
  <si>
    <t>click here.</t>
  </si>
  <si>
    <t>New Zealand's ITOs</t>
  </si>
  <si>
    <t>▪ Search by industry</t>
  </si>
  <si>
    <t xml:space="preserve">To help find what you're looking for, you can use the drop-down arrows at the top of each column to sort your search alphabetically.  </t>
  </si>
  <si>
    <t>The search results will then appear below.</t>
  </si>
  <si>
    <t xml:space="preserve">You also have the option to tick the box 'Search Multiple Items' which will allow you to select multiple industries you're interested in or you can select 'All'. </t>
  </si>
  <si>
    <t xml:space="preserve">Click here. </t>
  </si>
  <si>
    <t xml:space="preserve">Further information on New Zealand Apprenticeships can be found on the Tertiary Education Commission's website. </t>
  </si>
  <si>
    <t xml:space="preserve">New Zealand has 11 funded Industry Training Organisations (ITOs) and they specialise in different industries. ITOs are responsible for managing apprenticeships. </t>
  </si>
  <si>
    <t xml:space="preserve">You will need to click on the filter icon, select your chosen industry, then select 'Ok'. </t>
  </si>
  <si>
    <t>Plumbing and Drainlaying</t>
  </si>
  <si>
    <t>Plumber/Drainlayer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</si>
</sst>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6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  <font>
      <sz val="11"/>
      <color rgb="FF36363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9F76"/>
        <bgColor indexed="64"/>
      </patternFill>
    </fill>
    <fill>
      <patternFill patternType="solid">
        <fgColor rgb="FF91C48E"/>
        <bgColor indexed="64"/>
      </patternFill>
    </fill>
    <fill>
      <patternFill patternType="solid">
        <fgColor rgb="FFCEE9FA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E7D5"/>
        <bgColor indexed="64"/>
      </patternFill>
    </fill>
    <fill>
      <patternFill patternType="solid">
        <fgColor rgb="FF88BFD8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F2E8F4"/>
        <bgColor indexed="64"/>
      </patternFill>
    </fill>
    <fill>
      <patternFill patternType="solid">
        <fgColor rgb="FF8688AC"/>
        <bgColor indexed="64"/>
      </patternFill>
    </fill>
    <fill>
      <patternFill patternType="solid">
        <fgColor rgb="FFD86262"/>
        <bgColor indexed="64"/>
      </patternFill>
    </fill>
    <fill>
      <patternFill patternType="solid">
        <fgColor rgb="FFEFF7E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5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wrapText="1"/>
    </xf>
    <xf numFmtId="0" fontId="21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45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/>
    </xf>
    <xf numFmtId="0" fontId="45" fillId="36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wrapText="1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49" fontId="21" fillId="36" borderId="10" xfId="57" applyNumberFormat="1" applyFont="1" applyFill="1" applyBorder="1" applyAlignment="1">
      <alignment wrapText="1"/>
      <protection/>
    </xf>
    <xf numFmtId="0" fontId="21" fillId="36" borderId="10" xfId="0" applyFont="1" applyFill="1" applyBorder="1" applyAlignment="1">
      <alignment/>
    </xf>
    <xf numFmtId="49" fontId="0" fillId="36" borderId="10" xfId="0" applyNumberFormat="1" applyFont="1" applyFill="1" applyBorder="1" applyAlignment="1">
      <alignment wrapText="1"/>
    </xf>
    <xf numFmtId="0" fontId="45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wrapText="1"/>
    </xf>
    <xf numFmtId="0" fontId="21" fillId="37" borderId="10" xfId="0" applyFont="1" applyFill="1" applyBorder="1" applyAlignment="1">
      <alignment horizontal="left" wrapText="1"/>
    </xf>
    <xf numFmtId="49" fontId="21" fillId="37" borderId="10" xfId="57" applyNumberFormat="1" applyFont="1" applyFill="1" applyBorder="1" applyAlignment="1">
      <alignment wrapText="1"/>
      <protection/>
    </xf>
    <xf numFmtId="0" fontId="0" fillId="37" borderId="10" xfId="0" applyFill="1" applyBorder="1" applyAlignment="1">
      <alignment vertical="center"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49" fontId="45" fillId="37" borderId="10" xfId="0" applyNumberFormat="1" applyFont="1" applyFill="1" applyBorder="1" applyAlignment="1">
      <alignment wrapText="1"/>
    </xf>
    <xf numFmtId="0" fontId="0" fillId="38" borderId="10" xfId="0" applyFill="1" applyBorder="1" applyAlignment="1">
      <alignment/>
    </xf>
    <xf numFmtId="0" fontId="29" fillId="39" borderId="10" xfId="0" applyFont="1" applyFill="1" applyBorder="1" applyAlignment="1">
      <alignment horizontal="left" wrapText="1"/>
    </xf>
    <xf numFmtId="0" fontId="29" fillId="39" borderId="10" xfId="0" applyFont="1" applyFill="1" applyBorder="1" applyAlignment="1">
      <alignment wrapText="1"/>
    </xf>
    <xf numFmtId="0" fontId="29" fillId="39" borderId="0" xfId="0" applyFont="1" applyFill="1" applyBorder="1" applyAlignment="1">
      <alignment wrapText="1"/>
    </xf>
    <xf numFmtId="0" fontId="29" fillId="39" borderId="0" xfId="0" applyFont="1" applyFill="1" applyBorder="1" applyAlignment="1">
      <alignment horizontal="left" wrapText="1"/>
    </xf>
    <xf numFmtId="0" fontId="45" fillId="40" borderId="10" xfId="0" applyFont="1" applyFill="1" applyBorder="1" applyAlignment="1">
      <alignment vertical="center"/>
    </xf>
    <xf numFmtId="0" fontId="0" fillId="40" borderId="10" xfId="0" applyFont="1" applyFill="1" applyBorder="1" applyAlignment="1">
      <alignment wrapText="1"/>
    </xf>
    <xf numFmtId="0" fontId="21" fillId="40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45" fillId="43" borderId="10" xfId="0" applyFont="1" applyFill="1" applyBorder="1" applyAlignment="1">
      <alignment vertical="center"/>
    </xf>
    <xf numFmtId="0" fontId="0" fillId="43" borderId="10" xfId="0" applyFont="1" applyFill="1" applyBorder="1" applyAlignment="1">
      <alignment/>
    </xf>
    <xf numFmtId="0" fontId="0" fillId="43" borderId="10" xfId="0" applyFont="1" applyFill="1" applyBorder="1" applyAlignment="1">
      <alignment/>
    </xf>
    <xf numFmtId="0" fontId="0" fillId="43" borderId="10" xfId="0" applyFill="1" applyBorder="1" applyAlignment="1">
      <alignment vertical="center"/>
    </xf>
    <xf numFmtId="0" fontId="21" fillId="43" borderId="10" xfId="0" applyFont="1" applyFill="1" applyBorder="1" applyAlignment="1">
      <alignment/>
    </xf>
    <xf numFmtId="0" fontId="0" fillId="43" borderId="10" xfId="0" applyFont="1" applyFill="1" applyBorder="1" applyAlignment="1">
      <alignment wrapText="1"/>
    </xf>
    <xf numFmtId="0" fontId="45" fillId="36" borderId="10" xfId="0" applyFont="1" applyFill="1" applyBorder="1" applyAlignment="1">
      <alignment vertical="center" wrapText="1"/>
    </xf>
    <xf numFmtId="0" fontId="45" fillId="37" borderId="10" xfId="0" applyFont="1" applyFill="1" applyBorder="1" applyAlignment="1">
      <alignment vertical="center" wrapText="1"/>
    </xf>
    <xf numFmtId="0" fontId="0" fillId="2" borderId="10" xfId="15" applyBorder="1" applyAlignment="1">
      <alignment horizontal="left"/>
    </xf>
    <xf numFmtId="0" fontId="0" fillId="2" borderId="10" xfId="15" applyBorder="1" applyAlignment="1">
      <alignment/>
    </xf>
    <xf numFmtId="0" fontId="0" fillId="2" borderId="10" xfId="15" applyBorder="1" applyAlignment="1">
      <alignment horizontal="left" wrapText="1"/>
    </xf>
    <xf numFmtId="0" fontId="0" fillId="4" borderId="10" xfId="17" applyBorder="1" applyAlignment="1">
      <alignment/>
    </xf>
    <xf numFmtId="0" fontId="0" fillId="4" borderId="10" xfId="17" applyBorder="1" applyAlignment="1">
      <alignment horizontal="left" wrapText="1"/>
    </xf>
    <xf numFmtId="0" fontId="0" fillId="2" borderId="10" xfId="15" applyBorder="1" applyAlignment="1">
      <alignment wrapText="1"/>
    </xf>
    <xf numFmtId="0" fontId="42" fillId="2" borderId="10" xfId="15" applyFont="1" applyBorder="1" applyAlignment="1">
      <alignment/>
    </xf>
    <xf numFmtId="0" fontId="42" fillId="4" borderId="10" xfId="17" applyFont="1" applyBorder="1" applyAlignment="1">
      <alignment/>
    </xf>
    <xf numFmtId="0" fontId="36" fillId="2" borderId="10" xfId="53" applyFill="1" applyBorder="1" applyAlignment="1">
      <alignment/>
    </xf>
    <xf numFmtId="0" fontId="36" fillId="4" borderId="10" xfId="53" applyFill="1" applyBorder="1" applyAlignment="1">
      <alignment/>
    </xf>
    <xf numFmtId="0" fontId="36" fillId="2" borderId="10" xfId="53" applyFill="1" applyBorder="1" applyAlignment="1">
      <alignment wrapText="1"/>
    </xf>
    <xf numFmtId="0" fontId="36" fillId="2" borderId="10" xfId="53" applyFill="1" applyBorder="1" applyAlignment="1">
      <alignment horizontal="left"/>
    </xf>
    <xf numFmtId="0" fontId="36" fillId="4" borderId="10" xfId="53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/>
    </xf>
    <xf numFmtId="49" fontId="0" fillId="0" borderId="0" xfId="57" applyNumberFormat="1" applyFont="1" applyFill="1" applyBorder="1" applyAlignment="1">
      <alignment/>
      <protection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19" xfId="0" applyBorder="1" applyAlignment="1">
      <alignment/>
    </xf>
    <xf numFmtId="0" fontId="29" fillId="39" borderId="20" xfId="0" applyFont="1" applyFill="1" applyBorder="1" applyAlignment="1">
      <alignment/>
    </xf>
    <xf numFmtId="0" fontId="29" fillId="39" borderId="11" xfId="0" applyFont="1" applyFill="1" applyBorder="1" applyAlignment="1">
      <alignment/>
    </xf>
    <xf numFmtId="0" fontId="46" fillId="0" borderId="0" xfId="0" applyFont="1" applyBorder="1" applyAlignment="1">
      <alignment vertical="center"/>
    </xf>
    <xf numFmtId="0" fontId="47" fillId="0" borderId="0" xfId="0" applyFont="1" applyAlignment="1">
      <alignment horizontal="left"/>
    </xf>
    <xf numFmtId="0" fontId="44" fillId="0" borderId="0" xfId="0" applyFont="1" applyBorder="1" applyAlignment="1">
      <alignment vertical="top"/>
    </xf>
    <xf numFmtId="0" fontId="47" fillId="0" borderId="0" xfId="0" applyFont="1" applyAlignment="1">
      <alignment vertical="center" wrapText="1"/>
    </xf>
    <xf numFmtId="0" fontId="0" fillId="0" borderId="0" xfId="0" applyFont="1" applyBorder="1" applyAlignment="1">
      <alignment horizontal="left"/>
    </xf>
    <xf numFmtId="0" fontId="36" fillId="0" borderId="0" xfId="53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2" fillId="44" borderId="20" xfId="0" applyFont="1" applyFill="1" applyBorder="1" applyAlignment="1">
      <alignment/>
    </xf>
    <xf numFmtId="0" fontId="21" fillId="0" borderId="0" xfId="53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47" fillId="0" borderId="0" xfId="0" applyFont="1" applyAlignment="1">
      <alignment horizontal="center" wrapText="1"/>
    </xf>
    <xf numFmtId="0" fontId="36" fillId="0" borderId="0" xfId="53" applyAlignment="1">
      <alignment horizontal="left"/>
    </xf>
    <xf numFmtId="0" fontId="44" fillId="0" borderId="0" xfId="0" applyFont="1" applyBorder="1" applyAlignment="1">
      <alignment horizontal="left" vertical="top"/>
    </xf>
    <xf numFmtId="0" fontId="21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21" fillId="0" borderId="0" xfId="53" applyFont="1" applyAlignment="1">
      <alignment horizontal="left"/>
    </xf>
    <xf numFmtId="0" fontId="36" fillId="0" borderId="0" xfId="53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ill>
        <patternFill patternType="solid">
          <bgColor rgb="FF003366"/>
        </patternFill>
      </fill>
      <border/>
    </dxf>
    <dxf>
      <font>
        <color rgb="FFFFFFFF"/>
      </font>
      <border/>
    </dxf>
    <dxf>
      <font>
        <b/>
      </font>
      <border/>
    </dxf>
    <dxf>
      <fill>
        <patternFill patternType="solid">
          <fgColor indexed="65"/>
          <bgColor rgb="FF003366"/>
        </patternFill>
      </fill>
      <border/>
    </dxf>
    <dxf>
      <fill>
        <patternFill patternType="none">
          <fgColor indexed="64"/>
          <bgColor indexed="65"/>
        </patternFill>
      </fill>
      <border/>
    </dxf>
    <dxf>
      <fill>
        <patternFill patternType="solid">
          <bgColor rgb="FF99CCFF"/>
        </patternFill>
      </fill>
      <border/>
    </dxf>
    <dxf>
      <fill>
        <patternFill>
          <bgColor rgb="FFFF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Relationship Id="rId14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971550</xdr:colOff>
      <xdr:row>1</xdr:row>
      <xdr:rowOff>9525</xdr:rowOff>
    </xdr:from>
    <xdr:to>
      <xdr:col>3</xdr:col>
      <xdr:colOff>4076700</xdr:colOff>
      <xdr:row>1</xdr:row>
      <xdr:rowOff>838200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363" t="21476" r="7658" b="23065"/>
        <a:stretch>
          <a:fillRect/>
        </a:stretch>
      </xdr:blipFill>
      <xdr:spPr>
        <a:xfrm>
          <a:off x="6734175" y="171450"/>
          <a:ext cx="3105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104775</xdr:rowOff>
    </xdr:from>
    <xdr:to>
      <xdr:col>2</xdr:col>
      <xdr:colOff>476250</xdr:colOff>
      <xdr:row>55</xdr:row>
      <xdr:rowOff>66675</xdr:rowOff>
    </xdr:to>
    <xdr:pic>
      <xdr:nvPicPr>
        <xdr:cNvPr id="2" name="Picture 2" descr="Vocational_Pathway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8467725"/>
          <a:ext cx="300990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2590800</xdr:colOff>
      <xdr:row>19</xdr:row>
      <xdr:rowOff>133350</xdr:rowOff>
    </xdr:from>
    <xdr:to>
      <xdr:col>3</xdr:col>
      <xdr:colOff>1724025</xdr:colOff>
      <xdr:row>22</xdr:row>
      <xdr:rowOff>114300</xdr:rowOff>
    </xdr:to>
    <xdr:pic>
      <xdr:nvPicPr>
        <xdr:cNvPr id="3" name="Picture 4" descr="CFLogo2016-338x98_f8802974-e923-4a82-a8b1-adfe64e57ec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4543425"/>
          <a:ext cx="2076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24</xdr:row>
      <xdr:rowOff>180975</xdr:rowOff>
    </xdr:from>
    <xdr:to>
      <xdr:col>1</xdr:col>
      <xdr:colOff>1724025</xdr:colOff>
      <xdr:row>28</xdr:row>
      <xdr:rowOff>123825</xdr:rowOff>
    </xdr:to>
    <xdr:pic>
      <xdr:nvPicPr>
        <xdr:cNvPr id="4" name="Picture 6" descr="HITO_log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1525" y="5591175"/>
          <a:ext cx="1190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2743200</xdr:colOff>
      <xdr:row>24</xdr:row>
      <xdr:rowOff>104775</xdr:rowOff>
    </xdr:from>
    <xdr:to>
      <xdr:col>3</xdr:col>
      <xdr:colOff>1257300</xdr:colOff>
      <xdr:row>27</xdr:row>
      <xdr:rowOff>228600</xdr:rowOff>
    </xdr:to>
    <xdr:pic>
      <xdr:nvPicPr>
        <xdr:cNvPr id="5" name="Picture 9" descr="NZ-Marine-IndustryAssociation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5514975"/>
          <a:ext cx="1457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2381250</xdr:colOff>
      <xdr:row>24</xdr:row>
      <xdr:rowOff>142875</xdr:rowOff>
    </xdr:from>
    <xdr:to>
      <xdr:col>2</xdr:col>
      <xdr:colOff>2095500</xdr:colOff>
      <xdr:row>28</xdr:row>
      <xdr:rowOff>171450</xdr:rowOff>
    </xdr:to>
    <xdr:pic>
      <xdr:nvPicPr>
        <xdr:cNvPr id="6" name="Picture 10" descr="Primary_ITO_logo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19375" y="5553075"/>
          <a:ext cx="2295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2305050</xdr:colOff>
      <xdr:row>19</xdr:row>
      <xdr:rowOff>66675</xdr:rowOff>
    </xdr:from>
    <xdr:to>
      <xdr:col>3</xdr:col>
      <xdr:colOff>3829050</xdr:colOff>
      <xdr:row>23</xdr:row>
      <xdr:rowOff>66675</xdr:rowOff>
    </xdr:to>
    <xdr:pic>
      <xdr:nvPicPr>
        <xdr:cNvPr id="7" name="Picture 11" descr="Skills-Active-Logo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67675" y="4476750"/>
          <a:ext cx="1524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1266825</xdr:colOff>
      <xdr:row>29</xdr:row>
      <xdr:rowOff>47625</xdr:rowOff>
    </xdr:from>
    <xdr:to>
      <xdr:col>3</xdr:col>
      <xdr:colOff>3362325</xdr:colOff>
      <xdr:row>33</xdr:row>
      <xdr:rowOff>66675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29450" y="6505575"/>
          <a:ext cx="2095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2190750</xdr:colOff>
      <xdr:row>25</xdr:row>
      <xdr:rowOff>66675</xdr:rowOff>
    </xdr:from>
    <xdr:to>
      <xdr:col>3</xdr:col>
      <xdr:colOff>3581400</xdr:colOff>
      <xdr:row>27</xdr:row>
      <xdr:rowOff>209550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53375" y="5667375"/>
          <a:ext cx="1390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30</xdr:row>
      <xdr:rowOff>19050</xdr:rowOff>
    </xdr:from>
    <xdr:to>
      <xdr:col>2</xdr:col>
      <xdr:colOff>142875</xdr:colOff>
      <xdr:row>32</xdr:row>
      <xdr:rowOff>142875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" y="6667500"/>
          <a:ext cx="2200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1323975</xdr:colOff>
      <xdr:row>29</xdr:row>
      <xdr:rowOff>76200</xdr:rowOff>
    </xdr:from>
    <xdr:to>
      <xdr:col>3</xdr:col>
      <xdr:colOff>295275</xdr:colOff>
      <xdr:row>33</xdr:row>
      <xdr:rowOff>76200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143375" y="6534150"/>
          <a:ext cx="1914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19</xdr:row>
      <xdr:rowOff>123825</xdr:rowOff>
    </xdr:from>
    <xdr:to>
      <xdr:col>1</xdr:col>
      <xdr:colOff>2247900</xdr:colOff>
      <xdr:row>23</xdr:row>
      <xdr:rowOff>9525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04875" y="4533900"/>
          <a:ext cx="1581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</xdr:row>
      <xdr:rowOff>76200</xdr:rowOff>
    </xdr:from>
    <xdr:to>
      <xdr:col>2</xdr:col>
      <xdr:colOff>762000</xdr:colOff>
      <xdr:row>1</xdr:row>
      <xdr:rowOff>971550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3375" y="238125"/>
          <a:ext cx="3248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19</xdr:row>
      <xdr:rowOff>76200</xdr:rowOff>
    </xdr:from>
    <xdr:to>
      <xdr:col>2</xdr:col>
      <xdr:colOff>1857375</xdr:colOff>
      <xdr:row>22</xdr:row>
      <xdr:rowOff>85725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286125" y="4486275"/>
          <a:ext cx="1390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67" sheet="Data for pivot"/>
  </cacheSource>
  <cacheFields count="8">
    <cacheField name="Vocational Pathways">
      <sharedItems containsBlank="1" containsMixedTypes="0" count="7">
        <s v="Construction and Infrastructure"/>
        <s v="Manufacturing and Technology"/>
        <s v="Primary Industries"/>
        <s v="Services Industries"/>
        <s v="Social and Community Services"/>
        <m/>
        <s v="- select from list -"/>
      </sharedItems>
    </cacheField>
    <cacheField name="Industry">
      <sharedItems containsBlank="1" containsMixedTypes="0" count="63">
        <s v="Architectural Aluminium Product Manufacturing"/>
        <s v="Boatbuilding and Repair Services"/>
        <s v="Bricklaying Services"/>
        <s v="Carpentry Services"/>
        <s v="Concreting Services"/>
        <s v="Construction Services"/>
        <s v="Electric Cable and Wire Manufacturing"/>
        <s v="Fire and Security Alarm Installation Services"/>
        <s v="Heavy and Civil Engineering Construction"/>
        <s v="Mineral Exploration"/>
        <s v="Mining"/>
        <s v="Oil and Gas Extraction"/>
        <s v="Painting and Decorating Services"/>
        <s v="Pipeline Transport"/>
        <s v="Plastering and Ceiling Services"/>
        <s v="Plumbing Services"/>
        <s v="Roofing Services"/>
        <s v="Telecommunications Services"/>
        <s v="Tiling and Carpeting Services"/>
        <s v="Water Supply, Sewerage and Drainage Services"/>
        <s v="Wooden Structural Fittings and Components Manufacturing"/>
        <s v="Air Conditioning and Heating Services"/>
        <s v="Aircraft Manufacturing and Repair Services"/>
        <s v="Automotive Body, Paint and Interior Repair"/>
        <s v="Automotive Electrical Services"/>
        <s v="Automotive Repair and Maintenance"/>
        <s v="Bakery Product Manufacturing"/>
        <s v="Cut and Sewn Textile Product Manufacturing"/>
        <s v="Electrical Equipment Manufacturing"/>
        <s v="Electrical Services"/>
        <s v="Glass Product Manufacturing"/>
        <s v="Machinery and Equipment Repair and Maintenance"/>
        <s v="Metal Container Manufacturing"/>
        <s v="Metal Product Manufacturing"/>
        <s v="Motor Vehicle Manufacturing"/>
        <s v="Polymer Product Manufacturing"/>
        <s v="Printing"/>
        <s v="Pulp, Paper and Paperboard Manufacturing"/>
        <s v="Wine and Other Alcoholic Beverage Manufacturing"/>
        <s v="Wood Product Manufacturing"/>
        <s v="Agriculture"/>
        <s v="Agriculture, Forestry and Fishing Support Services"/>
        <s v="Dairy Cattle Farming"/>
        <s v="Dairy Product Manufacturing"/>
        <s v="Floristry"/>
        <s v="Forestry Support Services"/>
        <s v="Horse and Dog Racing Activities"/>
        <s v="Horse Farming"/>
        <s v="Log Sawmilling and Timber Dressing"/>
        <s v="Meat Processing"/>
        <s v="Pig Farming"/>
        <s v="Shearing Services"/>
        <s v="Sheep Farming"/>
        <s v="Sheep-Beef Cattle Farming"/>
        <s v="Sports and Physical Recreation Venues, Grounds and Facilities Operation"/>
        <s v="Food and Beverage Services"/>
        <s v="Fresh Meat, Fish and Poultry Retailing"/>
        <s v="Hairdressing and Beauty Services"/>
        <s v="Retail Trade"/>
        <s v="Sports and Physical Recreation Instruction"/>
        <s v="Health Care and Social Assistance"/>
        <s v="- select from list -"/>
        <m/>
      </sharedItems>
    </cacheField>
    <cacheField name="Occupation">
      <sharedItems containsBlank="1" containsMixedTypes="0" count="135">
        <s v="Architectural Aluminium Joiner"/>
        <s v="Boatbuilding"/>
        <s v="Composites Technician"/>
        <s v="Bricklayer/Blocklayer"/>
        <s v="Mason"/>
        <s v="Carpenter"/>
        <s v="Civil Carpenter"/>
        <s v="Concrete Technologist"/>
        <s v="Crane Operator - carry out Piling and Foundation work"/>
        <s v="Tower Crane Elevator"/>
        <s v="Cable Jointer"/>
        <s v="Line Mechanic"/>
        <s v="Locksmith"/>
        <s v="Experienced Operator - Asphalt Production Plant"/>
        <s v="Experienced Operator - Bulk Bitumen (Gangbar Sprayer)"/>
        <s v="Supervisor of Asphalt Surfacing Works"/>
        <s v="Driller"/>
        <s v="Driller's Assistant"/>
        <s v="Miner"/>
        <s v="Production Manager (Mining)"/>
        <s v="Painting and Decorating Applicator"/>
        <s v="Electronic Instrument Trades Worker (Special Class)"/>
        <s v="Exterior Plasterer"/>
        <s v="Interior Plasterer"/>
        <s v="Drainlayer"/>
        <s v="Gasfitter"/>
        <s v="Plumber"/>
        <s v="Plumber/Gasfitter"/>
        <s v="Installer"/>
        <s v="Telecommunications Technician"/>
        <s v="Flooring Installer"/>
        <s v="Tiler"/>
        <s v="Wastewater Treatment"/>
        <s v="Water Reticulation (Supervisor) "/>
        <s v="Water Treatment"/>
        <s v="Joiner"/>
        <s v="Air Conditionaing Specialist"/>
        <s v="Commercial and/or Industrial Refrigeration Specialist"/>
        <s v="Aeronautical Engineer"/>
        <s v="Panelbeater"/>
        <s v="Vehicle Painter"/>
        <s v="Vehicle Trimmer"/>
        <s v="Automotive Electrician"/>
        <s v="Diesel Motor Mechanic"/>
        <s v="Motor Mechanic (General)"/>
        <s v="Motorcycle Mechanic"/>
        <s v="Radiator Repairer"/>
        <s v="Craft Baker"/>
        <s v="Generalist Baker"/>
        <s v="Instore / Franchise Baker"/>
        <s v="Plant Baker (Bread, Biscuit, Cake, Pastry)"/>
        <s v="Sail Maker"/>
        <s v="Electronic Manufacturer"/>
        <s v="Appliance Servicing Technician"/>
        <s v="Electrical Engineering Technician"/>
        <s v="Electrical Motor Rewinder"/>
        <s v="Electrical Service Technician"/>
        <s v="Electrician"/>
        <s v="Electronics Engineering Technician"/>
        <s v="Mechanical Fitter"/>
        <s v="Fire Alarm and Detection System Specialist"/>
        <s v="Fire Protection System Testers and Inspectors"/>
        <s v="Sprinkler Systems Specialist"/>
        <s v="Glass Manufacturing Operator"/>
        <s v="Glass Technician"/>
        <s v="Fitters, Fitters and Turners, Fitters and Welders"/>
        <s v="Milking Systems Technician"/>
        <s v="Pumping Systems Technician"/>
        <s v="Small Engine Mechanic"/>
        <s v="Boilermaker, Heavy Fabricator"/>
        <s v="Metal Casting (Moulding) and Patternmaking"/>
        <s v="Metal Machinist (First Class)"/>
        <s v="Vehicle Body Builder"/>
        <s v="Plastics Technician"/>
        <s v="Sign Maker"/>
        <s v="Pulp and Paper Manufacturer"/>
        <s v="Cellar Hand"/>
        <s v="Advanced Laminator or Finger Jointer"/>
        <s v="Breeding Livestock Farmer"/>
        <s v="Arborist"/>
        <s v="Horticulturalist (Various)"/>
        <s v="Farm/Herd Manager"/>
        <s v="Dairy Product Processer"/>
        <s v="Florist"/>
        <s v="Head Breaker-Out"/>
        <s v="Head Breaker-Out/Log Making"/>
        <s v="Head Breaker-Out/Machine Operations Hauler"/>
        <s v="Head Breaker-Out/Production Tree Felling"/>
        <s v="Log Maker/Machine Operations Hauler"/>
        <s v="Log Making and Machine Operations Log Extraction"/>
        <s v="Log Making and Mechanised Processing"/>
        <s v="Log Making and Production Tree Felling"/>
        <s v="Log Making/Machine Operations Loader"/>
        <s v="Machine Operations Hauler and Loader"/>
        <s v="Machine Operations Loader and Log Extraction"/>
        <s v="Machine Operations Loader and Mechanised Processing"/>
        <s v="Machine Operations Loader and Mechanised Tree Felling"/>
        <s v="Machine Operations Log Extraction and Mechanised Processing"/>
        <s v="Machine Operations Log Extraction and Mechanised Tree Felling"/>
        <s v="Machine Operations Log Extraction and Production Tree Felling"/>
        <s v="Mechanised Processing and Mechanised Tree Felling"/>
        <s v="Production Tree Felling"/>
        <s v="Jockey"/>
        <s v="Breeding Manager"/>
        <s v="Stable Manager"/>
        <s v="Advanced Saw Doctor"/>
        <s v="Advanced Sawmilling Operator"/>
        <s v="Advanced Timber Machinist"/>
        <s v="Experienced Meat Boner"/>
        <s v="Pork (Herd Manager) "/>
        <s v="Pork Production Manager"/>
        <s v="Blade Shearer"/>
        <s v="Machine Shearer"/>
        <s v="Farm Manager/Head Shepherd"/>
        <s v="Farm Manager"/>
        <s v="Sports Turf Manager"/>
        <s v="Catering Site Manager"/>
        <s v="Chef"/>
        <s v="Food Services Site Manager"/>
        <s v="Meat Retailer (Boning, Curing, Smoking and Smallgoods)"/>
        <s v="Barber"/>
        <s v="Hair Stylist"/>
        <s v="Retail Specialist"/>
        <s v="Outdoor Instructor"/>
        <s v="Outdoor Instructor - Multi-Activity"/>
        <s v="Senior River Guide"/>
        <s v="Sport Coach/Instructor"/>
        <s v="Community Facilitator"/>
        <s v="Health Work"/>
        <s v="Mental Health and Addiction Support Worker"/>
        <s v="Primary Care Practice Assistant"/>
        <s v="Rehabilitation Support Worker"/>
        <s v="Social Services Worker"/>
        <s v="Youth Work"/>
        <m/>
      </sharedItems>
    </cacheField>
    <cacheField name="New Zealand Apprenticeship in…">
      <sharedItems containsBlank="1" containsMixedTypes="0" count="165">
        <s v="Architectural Aluminium Joinery"/>
        <s v="Boatbuilding (Composite and Exterior Marine Painting)"/>
        <s v="Boatbuilding"/>
        <s v="Boatbuilding (Marine Electrical and Electronic Installation)"/>
        <s v="Composites"/>
        <s v="Brick and Block Laying"/>
        <s v="Masonry"/>
        <s v="Carpentry"/>
        <s v="Concrete Construction"/>
        <s v="Concrete Technology"/>
        <s v="Cranes (Piling and Foundation Operations)"/>
        <s v="Cranes (Tower Crane Erection)"/>
        <s v="Electricity Supply (Cable Jointer High Voltage)"/>
        <s v="Electricity Supply"/>
        <s v="Electricity Supply (Transmission Line Maintenance)"/>
        <s v="Locksmithing"/>
        <s v="Pavement Surfacing (Asphalt Production)"/>
        <s v="Pavement Surfacing (Bulk Bitumen Equipment)"/>
        <s v="Infrastructure Works Supervision "/>
        <s v="Drilling - Non-hydrocarbon (Senior Driller)"/>
        <s v="Non-Hydrocarbon Drilling"/>
        <s v="Extractive Industries (Operations)"/>
        <s v="Extractive Industries (Supervision)"/>
        <s v="Drilling - Hydrocarbon (Driller)"/>
        <s v="Painting"/>
        <s v="Painting and Decorating"/>
        <s v="Gas Transmission Operations (Instrumentation and Electrical)"/>
        <s v="Proprietary Plaster Claddings Systems"/>
        <s v="Solid Plastering "/>
        <s v="Fibre Cement "/>
        <s v="Fibrous Plaster Installation"/>
        <s v="Plaster Board"/>
        <s v="Drainlaying (Installation)"/>
        <s v="Gasfitting "/>
        <s v="Plumbing "/>
        <s v="Plumbing and Gasfitting"/>
        <s v="Roofing (Installer)"/>
        <s v="Telecommunications"/>
        <s v="Flooring"/>
        <s v="Floor and Wall Tiling"/>
        <s v="Wastewater Treatment"/>
        <s v="Water Reticulation (Supervisor)"/>
        <s v="Water Treatment"/>
        <s v="Joinery (Craftsperson)"/>
        <s v="Joinery (Exterior Joinery)"/>
        <s v="Heating, Ventilating and Air Conditioning (Mechanical Services)"/>
        <s v="Refrigeration and Air Conditioning"/>
        <s v="Aviation - Gas Turbine Overhaul"/>
        <s v="Aeronautical Engineering (Aircraft Manufacture)"/>
        <s v="Motor Industry (Panelbeating)"/>
        <s v="Automotive Collision Repair"/>
        <s v="Automotive Refinishing"/>
        <s v="Motor Industry (Motor Trimming)"/>
        <s v="Motor Industry (Automotive Electrical Engineering)"/>
        <s v="Automotive Electrical and Electronics"/>
        <s v="Motor Industry (Automotive Heavy Engineering)"/>
        <s v="Heavy Road Transport Engineering"/>
        <s v="Motor Industry (Automotive Air Conditioning)"/>
        <s v="Motor Industry (Automotive Engineering)"/>
        <s v="Motor Industry (Diesel Fuel Injection Engineering)"/>
        <s v="Motor Industry (Automotive Electrical and Mechanical Engineering)"/>
        <s v="Light Vehicle Engineering"/>
        <s v="Trailer Boat Systems Servicing"/>
        <s v="Automotive General Service, Underbody and Light Vehicle Engineering"/>
        <s v="Trailer Boat Systems Engineering"/>
        <s v="Motor Industry (Motorcycle Engineering)"/>
        <s v="Motorcycle Engineering"/>
        <s v="Motor Industry (Automotive Radiator Repair)"/>
        <s v="Baking (Craft Baking) "/>
        <s v="Baking "/>
        <s v="Baking (Generalist) "/>
        <s v="Baking (Instore/Franchise) "/>
        <s v="Baking (Plant Baking)"/>
        <s v="Sailmaking"/>
        <s v="Electronic Manufacturing"/>
        <s v="Electrical Appliance and Electronic Servicing - Domestic Electrical Appliances "/>
        <s v="Electrical Appliance and Electronic Servicing - Commercial Electrical Appliances"/>
        <s v="Switchgear and Electrical Engineering (Electrician for Registration) "/>
        <s v="Electrical Engineering (Motor Rewinding and Repair)"/>
        <s v="Industrial Measurement and Control"/>
        <s v="Electrical Engineering (Electrician for Registration) "/>
        <s v="Electrical Engineering (Electrician for Registration) and Industrial Measurement Control "/>
        <s v="Electrical Engineering (Electrical Appliance and Electronic Servicing)"/>
        <s v="Electronic Engineering and Electronics Engineering"/>
        <s v="Mechanical Engineering"/>
        <s v="Fire Detection and Alarm Systems"/>
        <s v="Fire Protection Systems Technology (Inspection and Testing)"/>
        <s v="Fixed Fire Protection Systems"/>
        <s v="Glass Manufacturing"/>
        <s v="Engineering and Technology (Glass Containers)"/>
        <s v="Agricultural Equipment Engineering"/>
        <s v="Materials Handling Equipment Engineering"/>
        <s v="Plant and Equipment Engineering"/>
        <s v="Dairy Systems (Engineering) with strands in Milking Systems"/>
        <s v="Dairy Systems (Engineering) with strands in Pumping Systems"/>
        <s v="Motor Industry (Outdoor Power Equipment Servicing)"/>
        <s v="Outdoor Power Equipment Engineering"/>
        <s v="Engineering (Fabrication)"/>
        <s v="Metal Casting (Technology)"/>
        <s v="Motor Industry (Automotive Machining)"/>
        <s v="Motor Industry (Coachbuilding)"/>
        <s v="Plastics Processing Technology (Technical)"/>
        <s v="Signmaking"/>
        <s v="Pulp and Paper Manufacturing"/>
        <s v="Cellar Operations"/>
        <s v="Finger Jointing"/>
        <s v="Agriculture Breeding Livestock Farming"/>
        <s v="Horticulture (Arboriculture)"/>
        <s v="Horticulture"/>
        <s v="Agriculture (Dairy)"/>
        <s v="Dairy Pastoral Production"/>
        <s v="Dairy Product Process Operations"/>
        <s v="Floristry"/>
        <s v="Apprenticeship in Head Breaker-out"/>
        <s v="Head Breaker-out and Log Making"/>
        <s v="Head Breaker-out and Machine Operations Hauler"/>
        <s v="Head Breaker-out and Production Tree Felling"/>
        <s v="Log Making and Machine Operations Hauler"/>
        <s v="Log Making and Machine Operations Log Extraction"/>
        <s v="Log Making and Mechanised Processing"/>
        <s v="Log Making and Production Tree Felling"/>
        <s v="Log Making and Machine Operations Loader"/>
        <s v="Machine Operations Hauler and Loader"/>
        <s v="Machine Operations Loader and Log Extraction"/>
        <s v="Machine Operations Loader and Mechanised Processing"/>
        <s v="Machine Operations Loader and Mechanised Tree Felling"/>
        <s v="Machine Operations Log Extraction and Mechanised Processing"/>
        <s v="Machine Operations Log Extraction and Mechanised Tree Felling"/>
        <s v="Machine Operations Log Extraction and Production Tree Felling"/>
        <s v="Mechanised Processing and Mechanised Tree Felling"/>
        <s v="Production Tree Felling"/>
        <s v="Equine"/>
        <s v="Equine (Breeding) "/>
        <s v="Equine (Stable Management)"/>
        <s v="Saw Doctoring"/>
        <s v="Sawmilling"/>
        <s v="Timber Machining"/>
        <s v="Export Meat Boning"/>
        <s v="Pork Production (Herd Manager)"/>
        <s v="Pork Production"/>
        <s v="Wool Harvesting (Blade Shearing)"/>
        <s v="Wool Harvesting (Machine Shearing Crossbred Wool) "/>
        <s v="Wool Harvesting (Machine Shearing Fine Wool) "/>
        <s v="Agriculture (Sheep Farming)"/>
        <s v="Agriculture (Sheep and Cattle Farming)"/>
        <s v="Sports Turf Management"/>
        <s v="Catering"/>
        <s v="Cookery"/>
        <s v="Food Services"/>
        <s v="Meat Retail Butchery (Advanced)"/>
        <s v="Commercial Barbering"/>
        <s v="Professional Stylist"/>
        <s v="Retail"/>
        <s v="Outdoor Recreation Instructor"/>
        <s v="Outdoor Recreation Multi-Activity Instructor"/>
        <s v="Outdoor Recreation River Guide"/>
        <s v="Sport Coach/Instructor"/>
        <s v="Community Facilitation"/>
        <s v="Community Health Work"/>
        <s v="Mental Health and Addiction Support"/>
        <s v="Primary Care Practice Assistance"/>
        <s v="Brain Injury Rehabilitation Support"/>
        <s v="Social Services"/>
        <s v="Youth Facilitation"/>
        <m/>
      </sharedItems>
    </cacheField>
    <cacheField name="ITO Name">
      <sharedItems containsBlank="1" containsMixedTypes="0" count="12">
        <s v="BCITO"/>
        <s v="NZ MAC ITO"/>
        <s v="The Skills Organisation"/>
        <s v="Connexis"/>
        <s v="Competenz"/>
        <s v="MITO"/>
        <s v="Primary ITO"/>
        <s v="ServiceIQ"/>
        <s v="HITO"/>
        <s v="Skills Active Aotearoa"/>
        <s v="Careerforce"/>
        <m/>
      </sharedItems>
    </cacheField>
    <cacheField name="Website">
      <sharedItems containsBlank="1" containsMixedTypes="0" count="12">
        <s v="www.bcito.org.nz"/>
        <s v="www.nzmarine.com"/>
        <s v="www.skills.org.nz"/>
        <s v="www.connexis.org.nz"/>
        <s v="www.competenz.org.nz"/>
        <s v="www.mito.org.nz"/>
        <s v="www.primaryito.ac.nz"/>
        <s v="www.serviceiq.org.nz"/>
        <s v="www.hito.org.nz"/>
        <s v="www.skillsactive.org.nz"/>
        <s v="www.careerforce.org.nz"/>
        <m/>
      </sharedItems>
    </cacheField>
    <cacheField name="Phone">
      <sharedItems containsBlank="1" containsMixedTypes="0" count="12">
        <s v="0800 422 486"/>
        <s v="09 360 0056"/>
        <s v="0508 754 557"/>
        <s v="0800 437 486"/>
        <s v="0800 526 1800"/>
        <s v="0800 882 121"/>
        <s v="0800 208 020"/>
        <s v="0800 863 693"/>
        <s v="04 499 1180"/>
        <s v="0508 475 4557"/>
        <s v="0800 277 486"/>
        <m/>
      </sharedItems>
    </cacheField>
    <cacheField name="Email">
      <sharedItems containsBlank="1" containsMixedTypes="0" count="12">
        <s v="info@bcito.org.nz"/>
        <s v="info@nzmarine.com "/>
        <s v="support@skills.org.nz "/>
        <s v="askus@connexis.org.nz "/>
        <s v="info@competenz.org.nz"/>
        <s v="info@mito.org.nz "/>
        <s v="info@primaryito.ac.nz"/>
        <s v="intel@ServiceIQ.org.nz"/>
        <s v="enquiries@hito.org.nz "/>
        <s v="info@skillsactive.org.nz"/>
        <s v="info@careerforce.org.nz 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B12:M14" firstHeaderRow="2" firstDataRow="2" firstDataCol="6" rowPageCount="1" colPageCount="1"/>
  <pivotFields count="8">
    <pivotField compact="0" outline="0" subtotalTop="0" showAll="0"/>
    <pivotField axis="axisPage" compact="0" outline="0" subtotalTop="0" showAll="0" defaultSubtotal="0">
      <items count="63">
        <item x="40"/>
        <item x="41"/>
        <item x="21"/>
        <item x="22"/>
        <item x="0"/>
        <item x="23"/>
        <item x="24"/>
        <item x="25"/>
        <item x="26"/>
        <item x="1"/>
        <item x="2"/>
        <item x="3"/>
        <item x="4"/>
        <item x="5"/>
        <item x="27"/>
        <item x="42"/>
        <item x="43"/>
        <item x="6"/>
        <item x="28"/>
        <item x="29"/>
        <item x="7"/>
        <item x="44"/>
        <item x="55"/>
        <item x="45"/>
        <item x="56"/>
        <item x="30"/>
        <item x="57"/>
        <item x="60"/>
        <item x="8"/>
        <item x="46"/>
        <item x="47"/>
        <item x="48"/>
        <item x="31"/>
        <item x="49"/>
        <item x="32"/>
        <item x="33"/>
        <item x="9"/>
        <item x="10"/>
        <item x="34"/>
        <item x="11"/>
        <item x="12"/>
        <item x="50"/>
        <item x="13"/>
        <item x="14"/>
        <item x="15"/>
        <item x="35"/>
        <item x="36"/>
        <item x="37"/>
        <item x="58"/>
        <item x="16"/>
        <item x="51"/>
        <item x="52"/>
        <item x="53"/>
        <item x="59"/>
        <item x="54"/>
        <item x="17"/>
        <item x="18"/>
        <item x="19"/>
        <item x="38"/>
        <item x="39"/>
        <item x="20"/>
        <item x="61"/>
        <item m="1" x="62"/>
      </items>
    </pivotField>
    <pivotField axis="axisRow" compact="0" outline="0" subtotalTop="0" showAll="0" defaultSubtotal="0">
      <items count="135">
        <item x="77"/>
        <item x="105"/>
        <item x="106"/>
        <item x="107"/>
        <item x="38"/>
        <item x="36"/>
        <item x="53"/>
        <item x="79"/>
        <item x="0"/>
        <item x="42"/>
        <item x="120"/>
        <item x="111"/>
        <item x="1"/>
        <item x="69"/>
        <item x="78"/>
        <item x="103"/>
        <item x="3"/>
        <item x="10"/>
        <item x="5"/>
        <item x="116"/>
        <item x="76"/>
        <item x="117"/>
        <item x="6"/>
        <item x="37"/>
        <item x="127"/>
        <item x="2"/>
        <item x="7"/>
        <item x="47"/>
        <item x="8"/>
        <item x="82"/>
        <item x="43"/>
        <item x="24"/>
        <item x="16"/>
        <item x="17"/>
        <item x="54"/>
        <item x="55"/>
        <item x="56"/>
        <item x="57"/>
        <item x="21"/>
        <item x="52"/>
        <item x="58"/>
        <item x="108"/>
        <item x="13"/>
        <item x="14"/>
        <item x="22"/>
        <item x="114"/>
        <item x="113"/>
        <item x="81"/>
        <item x="60"/>
        <item x="61"/>
        <item x="65"/>
        <item x="30"/>
        <item x="83"/>
        <item x="118"/>
        <item x="25"/>
        <item x="48"/>
        <item x="63"/>
        <item x="64"/>
        <item x="121"/>
        <item x="84"/>
        <item x="85"/>
        <item x="86"/>
        <item x="87"/>
        <item x="128"/>
        <item x="80"/>
        <item x="28"/>
        <item x="49"/>
        <item x="23"/>
        <item x="102"/>
        <item x="35"/>
        <item x="11"/>
        <item x="12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12"/>
        <item x="4"/>
        <item x="119"/>
        <item x="59"/>
        <item x="100"/>
        <item x="129"/>
        <item x="70"/>
        <item x="71"/>
        <item x="66"/>
        <item x="18"/>
        <item x="44"/>
        <item x="45"/>
        <item x="123"/>
        <item x="124"/>
        <item x="20"/>
        <item x="39"/>
        <item x="50"/>
        <item x="73"/>
        <item x="26"/>
        <item x="27"/>
        <item x="109"/>
        <item x="110"/>
        <item x="130"/>
        <item x="19"/>
        <item x="101"/>
        <item x="75"/>
        <item x="67"/>
        <item x="46"/>
        <item x="131"/>
        <item x="122"/>
        <item x="51"/>
        <item x="125"/>
        <item x="74"/>
        <item x="68"/>
        <item x="132"/>
        <item x="126"/>
        <item x="115"/>
        <item x="62"/>
        <item x="104"/>
        <item x="15"/>
        <item x="29"/>
        <item x="31"/>
        <item x="9"/>
        <item x="72"/>
        <item x="40"/>
        <item x="41"/>
        <item x="32"/>
        <item x="33"/>
        <item x="34"/>
        <item x="133"/>
        <item x="134"/>
      </items>
    </pivotField>
    <pivotField axis="axisRow" compact="0" outline="0" subtotalTop="0" showAll="0" defaultSubtotal="0">
      <items count="165">
        <item x="48"/>
        <item x="90"/>
        <item x="109"/>
        <item x="144"/>
        <item x="143"/>
        <item x="106"/>
        <item x="113"/>
        <item x="0"/>
        <item x="50"/>
        <item x="54"/>
        <item x="63"/>
        <item x="51"/>
        <item x="47"/>
        <item x="69"/>
        <item x="68"/>
        <item x="70"/>
        <item x="71"/>
        <item x="72"/>
        <item x="2"/>
        <item x="1"/>
        <item x="3"/>
        <item x="161"/>
        <item x="5"/>
        <item x="7"/>
        <item x="146"/>
        <item x="104"/>
        <item x="150"/>
        <item x="157"/>
        <item x="158"/>
        <item x="4"/>
        <item x="8"/>
        <item x="9"/>
        <item x="147"/>
        <item x="10"/>
        <item x="11"/>
        <item x="110"/>
        <item x="111"/>
        <item x="93"/>
        <item x="94"/>
        <item x="32"/>
        <item x="23"/>
        <item x="19"/>
        <item x="76"/>
        <item x="75"/>
        <item x="82"/>
        <item x="80"/>
        <item x="81"/>
        <item x="78"/>
        <item x="13"/>
        <item x="12"/>
        <item x="14"/>
        <item x="83"/>
        <item x="74"/>
        <item x="97"/>
        <item x="89"/>
        <item x="131"/>
        <item x="132"/>
        <item x="133"/>
        <item x="137"/>
        <item x="21"/>
        <item x="22"/>
        <item x="29"/>
        <item x="30"/>
        <item x="105"/>
        <item x="85"/>
        <item x="86"/>
        <item x="87"/>
        <item x="39"/>
        <item x="38"/>
        <item x="112"/>
        <item x="148"/>
        <item x="26"/>
        <item x="33"/>
        <item x="88"/>
        <item x="114"/>
        <item x="115"/>
        <item x="116"/>
        <item x="45"/>
        <item x="56"/>
        <item x="108"/>
        <item x="107"/>
        <item x="79"/>
        <item x="18"/>
        <item x="43"/>
        <item x="44"/>
        <item x="61"/>
        <item x="15"/>
        <item x="117"/>
        <item x="121"/>
        <item x="118"/>
        <item x="119"/>
        <item x="120"/>
        <item x="122"/>
        <item x="123"/>
        <item x="124"/>
        <item x="125"/>
        <item x="126"/>
        <item x="127"/>
        <item x="128"/>
        <item x="6"/>
        <item x="91"/>
        <item x="149"/>
        <item x="84"/>
        <item x="129"/>
        <item x="159"/>
        <item x="98"/>
        <item x="57"/>
        <item x="60"/>
        <item x="53"/>
        <item x="58"/>
        <item x="55"/>
        <item x="99"/>
        <item x="67"/>
        <item x="100"/>
        <item x="59"/>
        <item x="52"/>
        <item x="65"/>
        <item x="95"/>
        <item x="49"/>
        <item x="66"/>
        <item x="20"/>
        <item x="96"/>
        <item x="153"/>
        <item x="154"/>
        <item x="155"/>
        <item x="24"/>
        <item x="25"/>
        <item x="16"/>
        <item x="17"/>
        <item x="92"/>
        <item x="31"/>
        <item x="101"/>
        <item x="34"/>
        <item x="35"/>
        <item x="139"/>
        <item x="138"/>
        <item x="160"/>
        <item x="130"/>
        <item x="151"/>
        <item x="27"/>
        <item x="103"/>
        <item x="46"/>
        <item x="152"/>
        <item x="36"/>
        <item x="73"/>
        <item x="134"/>
        <item x="135"/>
        <item x="102"/>
        <item x="162"/>
        <item x="28"/>
        <item x="156"/>
        <item x="145"/>
        <item x="77"/>
        <item x="37"/>
        <item x="136"/>
        <item x="64"/>
        <item x="62"/>
        <item x="40"/>
        <item x="41"/>
        <item x="42"/>
        <item x="140"/>
        <item x="141"/>
        <item x="142"/>
        <item x="163"/>
        <item x="164"/>
      </items>
    </pivotField>
    <pivotField axis="axisRow" compact="0" outline="0" subtotalTop="0" showAll="0" defaultSubtotal="0">
      <items count="12">
        <item x="0"/>
        <item x="10"/>
        <item x="4"/>
        <item x="3"/>
        <item x="8"/>
        <item x="5"/>
        <item x="1"/>
        <item x="6"/>
        <item x="7"/>
        <item x="9"/>
        <item x="2"/>
        <item x="11"/>
      </items>
    </pivotField>
    <pivotField axis="axisRow" compact="0" outline="0" subtotalTop="0" showAll="0" defaultSubtotal="0">
      <items count="12">
        <item x="0"/>
        <item x="10"/>
        <item x="4"/>
        <item x="3"/>
        <item x="8"/>
        <item x="5"/>
        <item x="1"/>
        <item x="6"/>
        <item x="7"/>
        <item x="2"/>
        <item x="9"/>
        <item x="11"/>
      </items>
    </pivotField>
    <pivotField axis="axisRow" compact="0" outline="0" subtotalTop="0" showAll="0" defaultSubtotal="0">
      <items count="12">
        <item x="8"/>
        <item x="9"/>
        <item x="2"/>
        <item x="6"/>
        <item x="10"/>
        <item x="0"/>
        <item x="3"/>
        <item x="4"/>
        <item x="7"/>
        <item x="5"/>
        <item x="1"/>
        <item x="11"/>
      </items>
    </pivotField>
    <pivotField axis="axisRow" compact="0" outline="0" subtotalTop="0" showAll="0">
      <items count="13">
        <item x="3"/>
        <item x="8"/>
        <item x="0"/>
        <item x="10"/>
        <item x="4"/>
        <item x="5"/>
        <item x="1"/>
        <item x="6"/>
        <item x="9"/>
        <item x="7"/>
        <item x="2"/>
        <item x="11"/>
        <item t="default"/>
      </items>
    </pivotField>
  </pivotFields>
  <rowFields count="6">
    <field x="2"/>
    <field x="3"/>
    <field x="4"/>
    <field x="5"/>
    <field x="6"/>
    <field x="7"/>
  </rowFields>
  <rowItems count="1">
    <i>
      <x v="134"/>
      <x v="164"/>
      <x v="11"/>
      <x v="11"/>
      <x v="11"/>
      <x v="11"/>
    </i>
  </rowItems>
  <colItems count="1">
    <i/>
  </colItems>
  <pageFields count="1">
    <pageField fld="1" item="61" hier="0"/>
  </pageFields>
  <formats count="30">
    <format dxfId="0">
      <pivotArea outline="0" fieldPosition="255" dataOnly="0" field="0" labelOnly="1" type="button"/>
    </format>
    <format dxfId="0">
      <pivotArea outline="0" fieldPosition="0" axis="axisPage" dataOnly="0" field="1" labelOnly="1" type="button"/>
    </format>
    <format dxfId="1">
      <pivotArea outline="0" fieldPosition="255" dataOnly="0" field="0" labelOnly="1" type="button"/>
    </format>
    <format dxfId="1">
      <pivotArea outline="0" fieldPosition="0" axis="axisPage" dataOnly="0" field="1" labelOnly="1" type="button"/>
    </format>
    <format dxfId="2">
      <pivotArea outline="0" fieldPosition="255" dataOnly="0" field="0" labelOnly="1" type="button"/>
    </format>
    <format dxfId="2">
      <pivotArea outline="0" fieldPosition="0" axis="axisPage" dataOnly="0" field="1" labelOnly="1" type="button"/>
    </format>
    <format dxfId="3">
      <pivotArea outline="0" fieldPosition="1" axis="axisRow" dataOnly="0" field="3" labelOnly="1" type="button"/>
    </format>
    <format dxfId="3">
      <pivotArea outline="0" fieldPosition="2" axis="axisRow" dataOnly="0" field="4" labelOnly="1" type="button"/>
    </format>
    <format dxfId="3">
      <pivotArea outline="0" fieldPosition="3" axis="axisRow" dataOnly="0" field="5" labelOnly="1" type="button"/>
    </format>
    <format dxfId="3">
      <pivotArea outline="0" fieldPosition="4" axis="axisRow" dataOnly="0" field="6" labelOnly="1" type="button"/>
    </format>
    <format dxfId="3">
      <pivotArea outline="0" fieldPosition="5" axis="axisRow" dataOnly="0" field="7" labelOnly="1" type="button"/>
    </format>
    <format dxfId="4">
      <pivotArea outline="0" fieldPosition="0" axis="axisRow" dataOnly="0" field="2" labelOnly="1" type="button"/>
    </format>
    <format dxfId="0">
      <pivotArea outline="0" fieldPosition="0" axis="axisRow" dataOnly="0" field="2" labelOnly="1" type="button"/>
    </format>
    <format dxfId="1">
      <pivotArea outline="0" fieldPosition="0" axis="axisRow" dataOnly="0" field="2" labelOnly="1" type="button"/>
    </format>
    <format dxfId="1">
      <pivotArea outline="0" fieldPosition="1" axis="axisRow" dataOnly="0" field="3" labelOnly="1" type="button"/>
    </format>
    <format dxfId="1">
      <pivotArea outline="0" fieldPosition="2" axis="axisRow" dataOnly="0" field="4" labelOnly="1" type="button"/>
    </format>
    <format dxfId="1">
      <pivotArea outline="0" fieldPosition="3" axis="axisRow" dataOnly="0" field="5" labelOnly="1" type="button"/>
    </format>
    <format dxfId="1">
      <pivotArea outline="0" fieldPosition="4" axis="axisRow" dataOnly="0" field="6" labelOnly="1" type="button"/>
    </format>
    <format dxfId="1">
      <pivotArea outline="0" fieldPosition="5" axis="axisRow" dataOnly="0" field="7" labelOnly="1" type="button"/>
    </format>
    <format dxfId="5">
      <pivotArea outline="0" fieldPosition="0" dataOnly="0" labelOnly="1">
        <references count="1">
          <reference field="1" count="0"/>
        </references>
      </pivotArea>
    </format>
    <format dxfId="2">
      <pivotArea outline="0" fieldPosition="0" axis="axisRow" dataOnly="0" field="2" labelOnly="1" type="button"/>
    </format>
    <format dxfId="2">
      <pivotArea outline="0" fieldPosition="1" axis="axisRow" dataOnly="0" field="3" labelOnly="1" type="button"/>
    </format>
    <format dxfId="2">
      <pivotArea outline="0" fieldPosition="2" axis="axisRow" dataOnly="0" field="4" labelOnly="1" type="button"/>
    </format>
    <format dxfId="2">
      <pivotArea outline="0" fieldPosition="3" axis="axisRow" dataOnly="0" field="5" labelOnly="1" type="button"/>
    </format>
    <format dxfId="2">
      <pivotArea outline="0" fieldPosition="4" axis="axisRow" dataOnly="0" field="6" labelOnly="1" type="button"/>
    </format>
    <format dxfId="2">
      <pivotArea outline="0" fieldPosition="5" axis="axisRow" dataOnly="0" field="7" labelOnly="1" type="button"/>
    </format>
    <format dxfId="6">
      <pivotArea outline="0" fieldPosition="0" dataOnly="0" labelOnly="1">
        <references count="1">
          <reference field="1" count="0"/>
        </references>
      </pivotArea>
    </format>
    <format dxfId="7">
      <pivotArea outline="0" fieldPosition="0" dataOnly="0" labelOnly="1">
        <references count="1">
          <reference field="1" count="1">
            <x v="61"/>
          </reference>
        </references>
      </pivotArea>
    </format>
    <format dxfId="2">
      <pivotArea outline="0" fieldPosition="0" dataOnly="0" labelOnly="1">
        <references count="1">
          <reference field="1" count="1">
            <x v="61"/>
          </reference>
        </references>
      </pivotArea>
    </format>
    <format dxfId="6">
      <pivotArea outline="0" fieldPosition="0" dataOnly="0" labelOnly="1">
        <references count="1">
          <reference field="1" count="1">
            <x v="6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outhguarantee.net.nz/vocational-pathways" TargetMode="External" /><Relationship Id="rId2" Type="http://schemas.openxmlformats.org/officeDocument/2006/relationships/hyperlink" Target="http://www.tec.govt.nz/Learners-Organisations/Learners/Learn-about/Apprenticeships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cito.org.nz/" TargetMode="External" /><Relationship Id="rId2" Type="http://schemas.openxmlformats.org/officeDocument/2006/relationships/hyperlink" Target="http://www.careerforce.org.nz/" TargetMode="External" /><Relationship Id="rId3" Type="http://schemas.openxmlformats.org/officeDocument/2006/relationships/hyperlink" Target="http://www.competenz.org.nz/" TargetMode="External" /><Relationship Id="rId4" Type="http://schemas.openxmlformats.org/officeDocument/2006/relationships/hyperlink" Target="http://www.connexis.org.nz/" TargetMode="External" /><Relationship Id="rId5" Type="http://schemas.openxmlformats.org/officeDocument/2006/relationships/hyperlink" Target="http://www.mito.org.nz/" TargetMode="External" /><Relationship Id="rId6" Type="http://schemas.openxmlformats.org/officeDocument/2006/relationships/hyperlink" Target="http://www.nzmarine.com/" TargetMode="External" /><Relationship Id="rId7" Type="http://schemas.openxmlformats.org/officeDocument/2006/relationships/hyperlink" Target="http://www.primaryito.ac.nz/" TargetMode="External" /><Relationship Id="rId8" Type="http://schemas.openxmlformats.org/officeDocument/2006/relationships/hyperlink" Target="http://www.serviceiq.org.nz/" TargetMode="External" /><Relationship Id="rId9" Type="http://schemas.openxmlformats.org/officeDocument/2006/relationships/hyperlink" Target="http://www.skillsactive.org.nz/" TargetMode="External" /><Relationship Id="rId10" Type="http://schemas.openxmlformats.org/officeDocument/2006/relationships/hyperlink" Target="http://www.skills.org.nz/" TargetMode="External" /><Relationship Id="rId11" Type="http://schemas.openxmlformats.org/officeDocument/2006/relationships/hyperlink" Target="mailto:info@bcito.org.nz" TargetMode="External" /><Relationship Id="rId12" Type="http://schemas.openxmlformats.org/officeDocument/2006/relationships/hyperlink" Target="mailto:info@careerforce.org.nz" TargetMode="External" /><Relationship Id="rId13" Type="http://schemas.openxmlformats.org/officeDocument/2006/relationships/hyperlink" Target="mailto:info@competenz.org.nz" TargetMode="External" /><Relationship Id="rId14" Type="http://schemas.openxmlformats.org/officeDocument/2006/relationships/hyperlink" Target="mailto:askus@connexis.org.nz" TargetMode="External" /><Relationship Id="rId15" Type="http://schemas.openxmlformats.org/officeDocument/2006/relationships/hyperlink" Target="mailto:info@mito.org.nz" TargetMode="External" /><Relationship Id="rId16" Type="http://schemas.openxmlformats.org/officeDocument/2006/relationships/hyperlink" Target="mailto:info@nzmarine.com" TargetMode="External" /><Relationship Id="rId17" Type="http://schemas.openxmlformats.org/officeDocument/2006/relationships/hyperlink" Target="mailto:info@primaryito.ac.nz" TargetMode="External" /><Relationship Id="rId18" Type="http://schemas.openxmlformats.org/officeDocument/2006/relationships/hyperlink" Target="mailto:intel@ServiceIQ.org.nz" TargetMode="External" /><Relationship Id="rId19" Type="http://schemas.openxmlformats.org/officeDocument/2006/relationships/hyperlink" Target="mailto:info@skillsactive.org.nz" TargetMode="External" /><Relationship Id="rId20" Type="http://schemas.openxmlformats.org/officeDocument/2006/relationships/hyperlink" Target="mailto:support@skills.org.nz" TargetMode="External" /><Relationship Id="rId21" Type="http://schemas.openxmlformats.org/officeDocument/2006/relationships/hyperlink" Target="mailto:enquiries@hito.org.nz" TargetMode="External" /><Relationship Id="rId22" Type="http://schemas.openxmlformats.org/officeDocument/2006/relationships/hyperlink" Target="http://www.hito.org.nz/" TargetMode="External" /><Relationship Id="rId2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5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3.57421875" style="11" customWidth="1"/>
    <col min="2" max="2" width="38.7109375" style="0" customWidth="1"/>
    <col min="3" max="3" width="44.140625" style="0" customWidth="1"/>
    <col min="4" max="4" width="67.57421875" style="0" customWidth="1"/>
    <col min="10" max="10" width="9.57421875" style="0" customWidth="1"/>
  </cols>
  <sheetData>
    <row r="1" s="11" customFormat="1" ht="12.75" customHeight="1"/>
    <row r="2" spans="2:11" s="11" customFormat="1" ht="78.75" customHeight="1">
      <c r="B2" s="112"/>
      <c r="C2" s="112"/>
      <c r="D2" s="112"/>
      <c r="E2" s="112"/>
      <c r="F2" s="112"/>
      <c r="G2" s="112"/>
      <c r="H2" s="112"/>
      <c r="I2" s="112"/>
      <c r="J2" s="112"/>
      <c r="K2" s="93"/>
    </row>
    <row r="3" spans="2:10" ht="15" customHeight="1">
      <c r="B3" s="116"/>
      <c r="C3" s="116"/>
      <c r="D3" s="116"/>
      <c r="E3" s="117"/>
      <c r="F3" s="117"/>
      <c r="G3" s="117"/>
      <c r="H3" s="117"/>
      <c r="I3" s="117"/>
      <c r="J3" s="117"/>
    </row>
    <row r="4" spans="2:4" s="11" customFormat="1" ht="15" customHeight="1">
      <c r="B4" s="108" t="s">
        <v>417</v>
      </c>
      <c r="C4" s="108"/>
      <c r="D4" s="108"/>
    </row>
    <row r="5" spans="2:4" s="11" customFormat="1" ht="15" customHeight="1">
      <c r="B5" s="115"/>
      <c r="C5" s="115"/>
      <c r="D5" s="115"/>
    </row>
    <row r="6" spans="2:4" s="11" customFormat="1" ht="15" customHeight="1">
      <c r="B6" s="114" t="s">
        <v>432</v>
      </c>
      <c r="C6" s="114"/>
      <c r="D6" s="114"/>
    </row>
    <row r="7" spans="2:19" s="11" customFormat="1" ht="15" customHeight="1">
      <c r="B7" s="113"/>
      <c r="C7" s="113"/>
      <c r="D7" s="113"/>
      <c r="E7" s="109"/>
      <c r="F7" s="109"/>
      <c r="G7" s="109"/>
      <c r="H7" s="109"/>
      <c r="I7" s="109"/>
      <c r="J7" s="109"/>
      <c r="K7" s="94"/>
      <c r="L7" s="94"/>
      <c r="M7" s="94"/>
      <c r="N7" s="94"/>
      <c r="O7" s="94"/>
      <c r="P7" s="94"/>
      <c r="Q7" s="94"/>
      <c r="R7" s="94"/>
      <c r="S7" s="94"/>
    </row>
    <row r="8" spans="2:10" ht="15">
      <c r="B8" s="108" t="s">
        <v>420</v>
      </c>
      <c r="C8" s="108"/>
      <c r="D8" s="108"/>
      <c r="E8" s="109"/>
      <c r="F8" s="109"/>
      <c r="G8" s="109"/>
      <c r="H8" s="109"/>
      <c r="I8" s="109"/>
      <c r="J8" s="109"/>
    </row>
    <row r="9" spans="2:10" ht="15.75" customHeight="1">
      <c r="B9" s="106" t="s">
        <v>426</v>
      </c>
      <c r="C9" s="106"/>
      <c r="D9" s="106"/>
      <c r="E9" s="105"/>
      <c r="F9" s="105"/>
      <c r="G9" s="105"/>
      <c r="H9" s="105"/>
      <c r="I9" s="105"/>
      <c r="J9" s="105"/>
    </row>
    <row r="10" spans="2:17" s="11" customFormat="1" ht="15" customHeight="1">
      <c r="B10" s="106" t="s">
        <v>422</v>
      </c>
      <c r="C10" s="106"/>
      <c r="D10" s="106"/>
      <c r="L10" s="96"/>
      <c r="M10" s="96"/>
      <c r="N10" s="96"/>
      <c r="O10" s="96"/>
      <c r="P10" s="96"/>
      <c r="Q10" s="96"/>
    </row>
    <row r="11" spans="2:17" s="11" customFormat="1" ht="15" customHeight="1">
      <c r="B11" s="108"/>
      <c r="C11" s="108"/>
      <c r="D11" s="108"/>
      <c r="L11" s="96"/>
      <c r="M11" s="96"/>
      <c r="N11" s="96"/>
      <c r="O11" s="96"/>
      <c r="P11" s="96"/>
      <c r="Q11" s="96"/>
    </row>
    <row r="12" spans="2:17" s="11" customFormat="1" ht="15" customHeight="1">
      <c r="B12" s="108" t="s">
        <v>421</v>
      </c>
      <c r="C12" s="108"/>
      <c r="D12" s="108"/>
      <c r="L12" s="96"/>
      <c r="M12" s="96"/>
      <c r="N12" s="96"/>
      <c r="O12" s="96"/>
      <c r="P12" s="96"/>
      <c r="Q12" s="96"/>
    </row>
    <row r="13" spans="2:17" s="11" customFormat="1" ht="15" customHeight="1">
      <c r="B13" s="106" t="s">
        <v>415</v>
      </c>
      <c r="C13" s="106"/>
      <c r="D13" s="106"/>
      <c r="L13" s="96"/>
      <c r="M13" s="96"/>
      <c r="N13" s="96"/>
      <c r="O13" s="96"/>
      <c r="P13" s="96"/>
      <c r="Q13" s="96"/>
    </row>
    <row r="14" spans="2:17" s="11" customFormat="1" ht="15" customHeight="1">
      <c r="B14" s="111"/>
      <c r="C14" s="111"/>
      <c r="D14" s="111"/>
      <c r="E14" s="98"/>
      <c r="F14" s="99"/>
      <c r="G14" s="99"/>
      <c r="H14" s="99"/>
      <c r="I14" s="99"/>
      <c r="J14" s="99"/>
      <c r="L14" s="96"/>
      <c r="M14" s="96"/>
      <c r="N14" s="96"/>
      <c r="O14" s="96"/>
      <c r="P14" s="96"/>
      <c r="Q14" s="96"/>
    </row>
    <row r="15" spans="2:17" s="11" customFormat="1" ht="15" customHeight="1">
      <c r="B15" s="110" t="s">
        <v>431</v>
      </c>
      <c r="C15" s="110"/>
      <c r="D15" s="110"/>
      <c r="E15" s="98"/>
      <c r="F15" s="99"/>
      <c r="G15" s="99"/>
      <c r="H15" s="99"/>
      <c r="I15" s="99"/>
      <c r="J15" s="99"/>
      <c r="L15" s="96"/>
      <c r="M15" s="96"/>
      <c r="N15" s="96"/>
      <c r="O15" s="96"/>
      <c r="P15" s="96"/>
      <c r="Q15" s="96"/>
    </row>
    <row r="16" spans="2:17" s="11" customFormat="1" ht="15" customHeight="1">
      <c r="B16" s="98" t="s">
        <v>430</v>
      </c>
      <c r="C16" s="102"/>
      <c r="D16" s="102"/>
      <c r="E16" s="98"/>
      <c r="F16" s="99"/>
      <c r="G16" s="99"/>
      <c r="H16" s="99"/>
      <c r="I16" s="99"/>
      <c r="J16" s="99"/>
      <c r="L16" s="96"/>
      <c r="M16" s="96"/>
      <c r="N16" s="96"/>
      <c r="O16" s="96"/>
      <c r="P16" s="96"/>
      <c r="Q16" s="96"/>
    </row>
    <row r="17" spans="2:17" s="11" customFormat="1" ht="15" customHeight="1">
      <c r="B17" s="109"/>
      <c r="C17" s="109"/>
      <c r="D17" s="109"/>
      <c r="E17" s="104"/>
      <c r="F17" s="104"/>
      <c r="G17" s="104"/>
      <c r="H17" s="104"/>
      <c r="I17" s="104"/>
      <c r="J17" s="104"/>
      <c r="L17" s="96"/>
      <c r="M17" s="96"/>
      <c r="N17" s="96"/>
      <c r="O17" s="96"/>
      <c r="P17" s="96"/>
      <c r="Q17" s="96"/>
    </row>
    <row r="18" spans="2:10" s="11" customFormat="1" ht="15" customHeight="1">
      <c r="B18" s="107" t="s">
        <v>425</v>
      </c>
      <c r="C18" s="107"/>
      <c r="D18" s="107"/>
      <c r="E18" s="82"/>
      <c r="F18" s="82"/>
      <c r="G18" s="82"/>
      <c r="H18" s="82"/>
      <c r="I18" s="82"/>
      <c r="J18" s="82"/>
    </row>
    <row r="19" spans="2:10" s="11" customFormat="1" ht="15" customHeight="1">
      <c r="B19" s="107"/>
      <c r="C19" s="107"/>
      <c r="D19" s="107"/>
      <c r="E19" s="82"/>
      <c r="F19" s="82"/>
      <c r="G19" s="82"/>
      <c r="H19" s="82"/>
      <c r="I19" s="82"/>
      <c r="J19" s="82"/>
    </row>
    <row r="20" spans="2:10" ht="18.75" customHeight="1">
      <c r="B20" s="107"/>
      <c r="C20" s="107"/>
      <c r="D20" s="107"/>
      <c r="E20" s="82"/>
      <c r="F20" s="82"/>
      <c r="G20" s="82"/>
      <c r="H20" s="82"/>
      <c r="I20" s="82"/>
      <c r="J20" s="82"/>
    </row>
    <row r="21" spans="2:10" ht="15" customHeight="1">
      <c r="B21" s="107"/>
      <c r="C21" s="107"/>
      <c r="D21" s="107"/>
      <c r="E21" s="82"/>
      <c r="F21" s="82"/>
      <c r="G21" s="82"/>
      <c r="H21" s="82"/>
      <c r="I21" s="82"/>
      <c r="J21" s="82"/>
    </row>
    <row r="22" spans="2:10" ht="15" customHeight="1">
      <c r="B22" s="107"/>
      <c r="C22" s="107"/>
      <c r="D22" s="107"/>
      <c r="E22" s="82"/>
      <c r="F22" s="82"/>
      <c r="G22" s="82"/>
      <c r="H22" s="82"/>
      <c r="I22" s="82"/>
      <c r="J22" s="82"/>
    </row>
    <row r="23" spans="2:10" ht="15" customHeight="1">
      <c r="B23" s="107"/>
      <c r="C23" s="107"/>
      <c r="D23" s="107"/>
      <c r="E23" s="82"/>
      <c r="F23" s="82"/>
      <c r="G23" s="82"/>
      <c r="H23" s="82"/>
      <c r="I23" s="82"/>
      <c r="J23" s="82"/>
    </row>
    <row r="24" spans="2:10" ht="15" customHeight="1">
      <c r="B24" s="107"/>
      <c r="C24" s="107"/>
      <c r="D24" s="107"/>
      <c r="E24" s="82"/>
      <c r="F24" s="82"/>
      <c r="G24" s="82"/>
      <c r="H24" s="82"/>
      <c r="I24" s="82"/>
      <c r="J24" s="82"/>
    </row>
    <row r="25" spans="2:4" ht="15" customHeight="1">
      <c r="B25" s="107"/>
      <c r="C25" s="107"/>
      <c r="D25" s="107"/>
    </row>
    <row r="26" spans="2:4" ht="15" customHeight="1">
      <c r="B26" s="107"/>
      <c r="C26" s="107"/>
      <c r="D26" s="107"/>
    </row>
    <row r="27" spans="2:4" ht="18.75" customHeight="1">
      <c r="B27" s="107"/>
      <c r="C27" s="107"/>
      <c r="D27" s="107"/>
    </row>
    <row r="28" spans="2:10" ht="18.75" customHeight="1">
      <c r="B28" s="107"/>
      <c r="C28" s="107"/>
      <c r="D28" s="107"/>
      <c r="E28" s="82"/>
      <c r="F28" s="82"/>
      <c r="G28" s="82"/>
      <c r="H28" s="82"/>
      <c r="I28" s="82"/>
      <c r="J28" s="82"/>
    </row>
    <row r="29" spans="2:10" ht="15" customHeight="1">
      <c r="B29" s="107"/>
      <c r="C29" s="107"/>
      <c r="D29" s="107"/>
      <c r="E29" s="82"/>
      <c r="F29" s="82"/>
      <c r="G29" s="82"/>
      <c r="H29" s="82"/>
      <c r="I29" s="82"/>
      <c r="J29" s="82"/>
    </row>
    <row r="30" spans="2:10" ht="15" customHeight="1">
      <c r="B30" s="107"/>
      <c r="C30" s="107"/>
      <c r="D30" s="107"/>
      <c r="E30" s="82"/>
      <c r="F30" s="82"/>
      <c r="G30" s="82"/>
      <c r="H30" s="82"/>
      <c r="I30" s="82"/>
      <c r="J30" s="82"/>
    </row>
    <row r="31" spans="2:10" ht="15" customHeight="1">
      <c r="B31" s="107"/>
      <c r="C31" s="107"/>
      <c r="D31" s="107"/>
      <c r="E31" s="82"/>
      <c r="F31" s="82"/>
      <c r="G31" s="82"/>
      <c r="H31" s="82"/>
      <c r="I31" s="82"/>
      <c r="J31" s="82"/>
    </row>
    <row r="32" spans="2:10" ht="15" customHeight="1">
      <c r="B32" s="107"/>
      <c r="C32" s="107"/>
      <c r="D32" s="107"/>
      <c r="E32" s="82"/>
      <c r="F32" s="82"/>
      <c r="G32" s="82"/>
      <c r="H32" s="82"/>
      <c r="I32" s="82"/>
      <c r="J32" s="82"/>
    </row>
    <row r="33" spans="2:10" ht="15" customHeight="1">
      <c r="B33" s="107"/>
      <c r="C33" s="107"/>
      <c r="D33" s="107"/>
      <c r="E33" s="82"/>
      <c r="F33" s="82"/>
      <c r="G33" s="82"/>
      <c r="H33" s="82"/>
      <c r="I33" s="82"/>
      <c r="J33" s="82"/>
    </row>
    <row r="34" spans="2:10" ht="15" customHeight="1">
      <c r="B34" s="107"/>
      <c r="C34" s="107"/>
      <c r="D34" s="107"/>
      <c r="E34" s="82"/>
      <c r="F34" s="82"/>
      <c r="G34" s="82"/>
      <c r="H34" s="82"/>
      <c r="I34" s="82"/>
      <c r="J34" s="82"/>
    </row>
    <row r="35" spans="2:4" ht="15" customHeight="1">
      <c r="B35" s="95"/>
      <c r="C35" s="95"/>
      <c r="D35" s="95"/>
    </row>
    <row r="36" spans="1:6" s="11" customFormat="1" ht="15" customHeight="1">
      <c r="A36" s="99"/>
      <c r="B36" s="99"/>
      <c r="C36" s="99"/>
      <c r="D36" s="99"/>
      <c r="E36" s="99"/>
      <c r="F36" s="82"/>
    </row>
    <row r="37" spans="2:10" ht="15" customHeight="1">
      <c r="B37" s="103" t="s">
        <v>416</v>
      </c>
      <c r="C37" s="103"/>
      <c r="D37" s="103"/>
      <c r="E37" s="103"/>
      <c r="F37" s="103"/>
      <c r="G37" s="11"/>
      <c r="H37" s="11"/>
      <c r="I37" s="11"/>
      <c r="J37" s="11"/>
    </row>
    <row r="38" spans="2:6" ht="15" customHeight="1">
      <c r="B38" s="99" t="s">
        <v>423</v>
      </c>
      <c r="C38" s="99"/>
      <c r="D38" s="99"/>
      <c r="E38" s="99"/>
      <c r="F38" s="99"/>
    </row>
    <row r="39" spans="2:6" ht="15" customHeight="1">
      <c r="B39" s="98" t="s">
        <v>424</v>
      </c>
      <c r="C39" s="98"/>
      <c r="D39" s="98"/>
      <c r="E39" s="98"/>
      <c r="F39" s="98"/>
    </row>
    <row r="40" spans="2:4" ht="15" customHeight="1">
      <c r="B40" s="95"/>
      <c r="C40" s="95"/>
      <c r="D40" s="95"/>
    </row>
    <row r="41" spans="2:4" ht="15" customHeight="1">
      <c r="B41" s="95"/>
      <c r="C41" s="95"/>
      <c r="D41" s="95"/>
    </row>
    <row r="42" spans="2:4" ht="15" customHeight="1">
      <c r="B42" s="95"/>
      <c r="C42" s="95"/>
      <c r="D42" s="95"/>
    </row>
    <row r="43" spans="2:4" ht="15" customHeight="1">
      <c r="B43" s="95"/>
      <c r="C43" s="95"/>
      <c r="D43" s="95"/>
    </row>
    <row r="44" spans="2:4" ht="15" customHeight="1">
      <c r="B44" s="95"/>
      <c r="C44" s="95"/>
      <c r="D44" s="95"/>
    </row>
    <row r="45" spans="2:4" ht="15" customHeight="1">
      <c r="B45" s="82"/>
      <c r="C45" s="82"/>
      <c r="D45" s="95"/>
    </row>
    <row r="46" ht="15"/>
    <row r="47" ht="15"/>
    <row r="48" ht="15"/>
    <row r="49" ht="15"/>
    <row r="50" ht="15"/>
    <row r="51" ht="15"/>
    <row r="52" ht="15"/>
    <row r="53" ht="15"/>
    <row r="54" ht="15"/>
    <row r="55" ht="15"/>
  </sheetData>
  <sheetProtection sheet="1"/>
  <mergeCells count="22">
    <mergeCell ref="B2:D2"/>
    <mergeCell ref="E2:J2"/>
    <mergeCell ref="B7:D7"/>
    <mergeCell ref="E7:J7"/>
    <mergeCell ref="B6:D6"/>
    <mergeCell ref="B5:D5"/>
    <mergeCell ref="B3:D3"/>
    <mergeCell ref="E3:J3"/>
    <mergeCell ref="B4:D4"/>
    <mergeCell ref="E8:J8"/>
    <mergeCell ref="B10:D10"/>
    <mergeCell ref="B9:D9"/>
    <mergeCell ref="B8:D8"/>
    <mergeCell ref="B15:D15"/>
    <mergeCell ref="B14:D14"/>
    <mergeCell ref="E17:J17"/>
    <mergeCell ref="E9:J9"/>
    <mergeCell ref="B13:D13"/>
    <mergeCell ref="B18:D34"/>
    <mergeCell ref="B11:D11"/>
    <mergeCell ref="B12:D12"/>
    <mergeCell ref="B17:D17"/>
  </mergeCells>
  <hyperlinks>
    <hyperlink ref="B39:F39" r:id="rId1" display="can be found here."/>
    <hyperlink ref="B9:D9" location="'Search by industry'!A1" display="▪ Search by industry"/>
    <hyperlink ref="B10:D10" location="'Browse all apprenticeships'!A1" display="▪ Browse all apprenticeships"/>
    <hyperlink ref="B13:D13" location="'ITO contact details'!A1" display="▪ ITO contact details"/>
    <hyperlink ref="B16" r:id="rId2" display="Click here. 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3.7109375" style="11" customWidth="1"/>
    <col min="2" max="2" width="59.00390625" style="0" bestFit="1" customWidth="1"/>
    <col min="3" max="3" width="81.8515625" style="0" customWidth="1"/>
    <col min="4" max="4" width="35.140625" style="0" customWidth="1"/>
    <col min="5" max="5" width="29.00390625" style="0" customWidth="1"/>
    <col min="6" max="6" width="24.140625" style="0" customWidth="1"/>
    <col min="7" max="7" width="8.140625" style="0" customWidth="1"/>
    <col min="8" max="8" width="23.421875" style="0" customWidth="1"/>
  </cols>
  <sheetData>
    <row r="1" s="11" customFormat="1" ht="15"/>
    <row r="2" spans="2:3" s="11" customFormat="1" ht="18.75">
      <c r="B2" s="118" t="s">
        <v>418</v>
      </c>
      <c r="C2" s="118"/>
    </row>
    <row r="3" spans="2:3" s="11" customFormat="1" ht="15">
      <c r="B3" s="104"/>
      <c r="C3" s="104"/>
    </row>
    <row r="4" spans="2:3" s="11" customFormat="1" ht="15">
      <c r="B4" s="119" t="s">
        <v>419</v>
      </c>
      <c r="C4" s="119"/>
    </row>
    <row r="5" spans="2:4" s="11" customFormat="1" ht="15">
      <c r="B5" s="119" t="s">
        <v>433</v>
      </c>
      <c r="C5" s="119"/>
      <c r="D5" s="99"/>
    </row>
    <row r="6" spans="2:3" s="11" customFormat="1" ht="15">
      <c r="B6" s="119" t="s">
        <v>429</v>
      </c>
      <c r="C6" s="119"/>
    </row>
    <row r="7" spans="2:3" s="11" customFormat="1" ht="15">
      <c r="B7" s="119" t="s">
        <v>428</v>
      </c>
      <c r="C7" s="119"/>
    </row>
    <row r="8" spans="2:3" s="11" customFormat="1" ht="15">
      <c r="B8" s="100"/>
      <c r="C8" s="100"/>
    </row>
    <row r="9" spans="2:3" ht="15">
      <c r="B9" s="120"/>
      <c r="C9" s="120"/>
    </row>
    <row r="10" spans="2:3" ht="15">
      <c r="B10" s="91" t="s">
        <v>0</v>
      </c>
      <c r="C10" s="101" t="s">
        <v>413</v>
      </c>
    </row>
    <row r="12" spans="2:13" ht="15">
      <c r="B12" s="74"/>
      <c r="C12" s="75"/>
      <c r="D12" s="75"/>
      <c r="E12" s="75"/>
      <c r="F12" s="75"/>
      <c r="G12" s="75"/>
      <c r="H12" s="74"/>
      <c r="I12" s="75"/>
      <c r="J12" s="75"/>
      <c r="K12" s="75"/>
      <c r="L12" s="75"/>
      <c r="M12" s="76"/>
    </row>
    <row r="13" spans="2:13" ht="15">
      <c r="B13" s="92" t="s">
        <v>1</v>
      </c>
      <c r="C13" s="92" t="s">
        <v>272</v>
      </c>
      <c r="D13" s="92" t="s">
        <v>2</v>
      </c>
      <c r="E13" s="92" t="s">
        <v>197</v>
      </c>
      <c r="F13" s="92" t="s">
        <v>198</v>
      </c>
      <c r="G13" s="92" t="s">
        <v>200</v>
      </c>
      <c r="H13" s="77"/>
      <c r="I13" s="78"/>
      <c r="J13" s="78"/>
      <c r="K13" s="78"/>
      <c r="L13" s="78"/>
      <c r="M13" s="79"/>
    </row>
    <row r="14" spans="2:13" ht="15">
      <c r="B14" s="80" t="s">
        <v>414</v>
      </c>
      <c r="C14" s="80" t="s">
        <v>414</v>
      </c>
      <c r="D14" s="80" t="s">
        <v>414</v>
      </c>
      <c r="E14" s="80" t="s">
        <v>414</v>
      </c>
      <c r="F14" s="80" t="s">
        <v>414</v>
      </c>
      <c r="G14" s="80" t="s">
        <v>414</v>
      </c>
      <c r="H14" s="80"/>
      <c r="I14" s="81"/>
      <c r="J14" s="81"/>
      <c r="K14" s="81"/>
      <c r="L14" s="81"/>
      <c r="M14" s="90"/>
    </row>
  </sheetData>
  <sheetProtection sheet="1" pivotTables="0"/>
  <mergeCells count="7">
    <mergeCell ref="B2:C2"/>
    <mergeCell ref="B4:C4"/>
    <mergeCell ref="B3:C3"/>
    <mergeCell ref="B9:C9"/>
    <mergeCell ref="B5:C5"/>
    <mergeCell ref="B6:C6"/>
    <mergeCell ref="B7:C7"/>
  </mergeCells>
  <printOptions/>
  <pageMargins left="0.7" right="0.7" top="0.75" bottom="0.75" header="0.3" footer="0.3"/>
  <pageSetup fitToHeight="1" fitToWidth="1" horizontalDpi="600" verticalDpi="600" orientation="landscape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7"/>
  <sheetViews>
    <sheetView showGridLines="0" showRowColHeaders="0" zoomScale="110" zoomScaleNormal="110" workbookViewId="0" topLeftCell="A1">
      <pane ySplit="6" topLeftCell="A16" activePane="bottomLeft" state="frozen"/>
      <selection pane="topLeft" activeCell="A1" sqref="A1"/>
      <selection pane="bottomLeft" activeCell="C42" sqref="C42"/>
    </sheetView>
  </sheetViews>
  <sheetFormatPr defaultColWidth="8.8515625" defaultRowHeight="15"/>
  <cols>
    <col min="1" max="1" width="3.421875" style="2" customWidth="1"/>
    <col min="2" max="2" width="30.7109375" style="2" customWidth="1"/>
    <col min="3" max="3" width="63.28125" style="1" customWidth="1"/>
    <col min="4" max="4" width="59.00390625" style="6" bestFit="1" customWidth="1"/>
    <col min="5" max="5" width="74.8515625" style="2" customWidth="1"/>
    <col min="6" max="6" width="21.421875" style="2" bestFit="1" customWidth="1"/>
    <col min="7" max="16384" width="8.8515625" style="2" customWidth="1"/>
  </cols>
  <sheetData>
    <row r="1" spans="3:4" ht="11.25" customHeight="1">
      <c r="C1" s="17"/>
      <c r="D1" s="97"/>
    </row>
    <row r="2" spans="2:5" ht="18.75" customHeight="1">
      <c r="B2" s="118" t="s">
        <v>229</v>
      </c>
      <c r="C2" s="118"/>
      <c r="D2" s="118"/>
      <c r="E2" s="16"/>
    </row>
    <row r="3" spans="2:4" ht="15">
      <c r="B3" s="122"/>
      <c r="C3" s="122"/>
      <c r="D3" s="122"/>
    </row>
    <row r="4" spans="2:5" ht="15">
      <c r="B4" s="121" t="s">
        <v>427</v>
      </c>
      <c r="C4" s="121"/>
      <c r="D4" s="121"/>
      <c r="E4" s="17"/>
    </row>
    <row r="5" spans="2:4" ht="15">
      <c r="B5" s="123"/>
      <c r="C5" s="123"/>
      <c r="D5" s="123"/>
    </row>
    <row r="6" spans="2:6" ht="16.5" customHeight="1">
      <c r="B6" s="43" t="s">
        <v>380</v>
      </c>
      <c r="C6" s="43" t="s">
        <v>0</v>
      </c>
      <c r="D6" s="43" t="s">
        <v>1</v>
      </c>
      <c r="E6" s="44" t="s">
        <v>272</v>
      </c>
      <c r="F6" s="44" t="s">
        <v>2</v>
      </c>
    </row>
    <row r="7" spans="2:6" ht="16.5" customHeight="1">
      <c r="B7" s="18" t="s">
        <v>391</v>
      </c>
      <c r="C7" s="34" t="s">
        <v>340</v>
      </c>
      <c r="D7" s="34" t="s">
        <v>98</v>
      </c>
      <c r="E7" s="36" t="s">
        <v>193</v>
      </c>
      <c r="F7" s="35" t="s">
        <v>326</v>
      </c>
    </row>
    <row r="8" spans="2:6" ht="16.5" customHeight="1">
      <c r="B8" s="18" t="s">
        <v>391</v>
      </c>
      <c r="C8" s="34" t="s">
        <v>363</v>
      </c>
      <c r="D8" s="34" t="s">
        <v>5</v>
      </c>
      <c r="E8" s="36" t="s">
        <v>315</v>
      </c>
      <c r="F8" s="35" t="s">
        <v>330</v>
      </c>
    </row>
    <row r="9" spans="2:6" ht="16.5" customHeight="1">
      <c r="B9" s="18" t="s">
        <v>391</v>
      </c>
      <c r="C9" s="34" t="s">
        <v>363</v>
      </c>
      <c r="D9" s="34" t="s">
        <v>5</v>
      </c>
      <c r="E9" s="36" t="s">
        <v>5</v>
      </c>
      <c r="F9" s="35" t="s">
        <v>330</v>
      </c>
    </row>
    <row r="10" spans="2:6" ht="16.5" customHeight="1">
      <c r="B10" s="18" t="s">
        <v>391</v>
      </c>
      <c r="C10" s="34" t="s">
        <v>363</v>
      </c>
      <c r="D10" s="34" t="s">
        <v>5</v>
      </c>
      <c r="E10" s="36" t="s">
        <v>316</v>
      </c>
      <c r="F10" s="35" t="s">
        <v>330</v>
      </c>
    </row>
    <row r="11" spans="2:6" ht="16.5" customHeight="1">
      <c r="B11" s="18" t="s">
        <v>391</v>
      </c>
      <c r="C11" s="34" t="s">
        <v>363</v>
      </c>
      <c r="D11" s="34" t="s">
        <v>362</v>
      </c>
      <c r="E11" s="35" t="s">
        <v>77</v>
      </c>
      <c r="F11" s="35" t="s">
        <v>330</v>
      </c>
    </row>
    <row r="12" spans="2:6" ht="16.5" customHeight="1">
      <c r="B12" s="18" t="s">
        <v>391</v>
      </c>
      <c r="C12" s="34" t="s">
        <v>334</v>
      </c>
      <c r="D12" s="34" t="s">
        <v>8</v>
      </c>
      <c r="E12" s="35" t="s">
        <v>111</v>
      </c>
      <c r="F12" s="35" t="s">
        <v>326</v>
      </c>
    </row>
    <row r="13" spans="2:6" ht="16.5" customHeight="1">
      <c r="B13" s="18" t="s">
        <v>391</v>
      </c>
      <c r="C13" s="34" t="s">
        <v>334</v>
      </c>
      <c r="D13" s="34" t="s">
        <v>16</v>
      </c>
      <c r="E13" s="35" t="s">
        <v>15</v>
      </c>
      <c r="F13" s="35" t="s">
        <v>326</v>
      </c>
    </row>
    <row r="14" spans="2:6" ht="16.5" customHeight="1">
      <c r="B14" s="18" t="s">
        <v>391</v>
      </c>
      <c r="C14" s="34" t="s">
        <v>335</v>
      </c>
      <c r="D14" s="34" t="s">
        <v>10</v>
      </c>
      <c r="E14" s="35" t="s">
        <v>9</v>
      </c>
      <c r="F14" s="35" t="s">
        <v>326</v>
      </c>
    </row>
    <row r="15" spans="2:6" ht="16.5" customHeight="1">
      <c r="B15" s="18" t="s">
        <v>391</v>
      </c>
      <c r="C15" s="34" t="s">
        <v>336</v>
      </c>
      <c r="D15" s="34" t="s">
        <v>11</v>
      </c>
      <c r="E15" s="35" t="s">
        <v>112</v>
      </c>
      <c r="F15" s="35" t="s">
        <v>326</v>
      </c>
    </row>
    <row r="16" spans="2:6" ht="16.5" customHeight="1">
      <c r="B16" s="18" t="s">
        <v>391</v>
      </c>
      <c r="C16" s="34" t="s">
        <v>336</v>
      </c>
      <c r="D16" s="34" t="s">
        <v>17</v>
      </c>
      <c r="E16" s="35" t="s">
        <v>113</v>
      </c>
      <c r="F16" s="35" t="s">
        <v>326</v>
      </c>
    </row>
    <row r="17" spans="2:6" ht="16.5" customHeight="1">
      <c r="B17" s="18" t="s">
        <v>391</v>
      </c>
      <c r="C17" s="34" t="s">
        <v>378</v>
      </c>
      <c r="D17" s="34" t="s">
        <v>294</v>
      </c>
      <c r="E17" s="35" t="s">
        <v>178</v>
      </c>
      <c r="F17" s="35" t="s">
        <v>195</v>
      </c>
    </row>
    <row r="18" spans="2:6" ht="16.5" customHeight="1">
      <c r="B18" s="18" t="s">
        <v>391</v>
      </c>
      <c r="C18" s="34" t="s">
        <v>378</v>
      </c>
      <c r="D18" s="34" t="s">
        <v>76</v>
      </c>
      <c r="E18" s="35" t="s">
        <v>179</v>
      </c>
      <c r="F18" s="35" t="s">
        <v>195</v>
      </c>
    </row>
    <row r="19" spans="2:6" ht="16.5" customHeight="1">
      <c r="B19" s="18" t="s">
        <v>391</v>
      </c>
      <c r="C19" s="34" t="s">
        <v>358</v>
      </c>
      <c r="D19" s="34" t="s">
        <v>100</v>
      </c>
      <c r="E19" s="40" t="s">
        <v>242</v>
      </c>
      <c r="F19" s="39" t="s">
        <v>328</v>
      </c>
    </row>
    <row r="20" spans="2:6" ht="16.5" customHeight="1">
      <c r="B20" s="18" t="s">
        <v>391</v>
      </c>
      <c r="C20" s="34" t="s">
        <v>358</v>
      </c>
      <c r="D20" s="34" t="s">
        <v>99</v>
      </c>
      <c r="E20" s="35" t="s">
        <v>74</v>
      </c>
      <c r="F20" s="39" t="s">
        <v>328</v>
      </c>
    </row>
    <row r="21" spans="2:6" ht="16.5" customHeight="1">
      <c r="B21" s="18" t="s">
        <v>391</v>
      </c>
      <c r="C21" s="34" t="s">
        <v>358</v>
      </c>
      <c r="D21" s="34" t="s">
        <v>99</v>
      </c>
      <c r="E21" s="35" t="s">
        <v>243</v>
      </c>
      <c r="F21" s="39" t="s">
        <v>328</v>
      </c>
    </row>
    <row r="22" spans="2:6" ht="16.5" customHeight="1">
      <c r="B22" s="18" t="s">
        <v>391</v>
      </c>
      <c r="C22" s="34" t="s">
        <v>344</v>
      </c>
      <c r="D22" s="60" t="s">
        <v>386</v>
      </c>
      <c r="E22" s="36" t="s">
        <v>124</v>
      </c>
      <c r="F22" s="35" t="s">
        <v>48</v>
      </c>
    </row>
    <row r="23" spans="2:6" ht="16.5" customHeight="1">
      <c r="B23" s="18" t="s">
        <v>391</v>
      </c>
      <c r="C23" s="38" t="s">
        <v>357</v>
      </c>
      <c r="D23" s="38" t="s">
        <v>72</v>
      </c>
      <c r="E23" s="40" t="s">
        <v>102</v>
      </c>
      <c r="F23" s="39" t="s">
        <v>328</v>
      </c>
    </row>
    <row r="24" spans="2:6" ht="16.5" customHeight="1">
      <c r="B24" s="18" t="s">
        <v>391</v>
      </c>
      <c r="C24" s="38" t="s">
        <v>357</v>
      </c>
      <c r="D24" s="38" t="s">
        <v>73</v>
      </c>
      <c r="E24" s="40" t="s">
        <v>140</v>
      </c>
      <c r="F24" s="39" t="s">
        <v>328</v>
      </c>
    </row>
    <row r="25" spans="2:6" ht="16.5" customHeight="1">
      <c r="B25" s="18" t="s">
        <v>391</v>
      </c>
      <c r="C25" s="38" t="s">
        <v>357</v>
      </c>
      <c r="D25" s="38" t="s">
        <v>71</v>
      </c>
      <c r="E25" s="40" t="s">
        <v>356</v>
      </c>
      <c r="F25" s="39" t="s">
        <v>328</v>
      </c>
    </row>
    <row r="26" spans="2:6" ht="16.5" customHeight="1">
      <c r="B26" s="18" t="s">
        <v>391</v>
      </c>
      <c r="C26" s="34" t="s">
        <v>36</v>
      </c>
      <c r="D26" s="34" t="s">
        <v>37</v>
      </c>
      <c r="E26" s="35" t="s">
        <v>151</v>
      </c>
      <c r="F26" s="35" t="s">
        <v>329</v>
      </c>
    </row>
    <row r="27" spans="2:6" ht="16.5" customHeight="1">
      <c r="B27" s="18" t="s">
        <v>391</v>
      </c>
      <c r="C27" s="34" t="s">
        <v>36</v>
      </c>
      <c r="D27" s="34" t="s">
        <v>267</v>
      </c>
      <c r="E27" s="35" t="s">
        <v>247</v>
      </c>
      <c r="F27" s="35" t="s">
        <v>329</v>
      </c>
    </row>
    <row r="28" spans="2:6" ht="16.5" customHeight="1">
      <c r="B28" s="18" t="s">
        <v>391</v>
      </c>
      <c r="C28" s="34" t="s">
        <v>360</v>
      </c>
      <c r="D28" s="34" t="s">
        <v>30</v>
      </c>
      <c r="E28" s="35" t="s">
        <v>141</v>
      </c>
      <c r="F28" s="35" t="s">
        <v>329</v>
      </c>
    </row>
    <row r="29" spans="2:6" ht="16.5" customHeight="1">
      <c r="B29" s="18" t="s">
        <v>391</v>
      </c>
      <c r="C29" s="34" t="s">
        <v>360</v>
      </c>
      <c r="D29" s="34" t="s">
        <v>31</v>
      </c>
      <c r="E29" s="35" t="s">
        <v>142</v>
      </c>
      <c r="F29" s="35" t="s">
        <v>329</v>
      </c>
    </row>
    <row r="30" spans="2:6" ht="16.5" customHeight="1">
      <c r="B30" s="18" t="s">
        <v>391</v>
      </c>
      <c r="C30" s="34" t="s">
        <v>361</v>
      </c>
      <c r="D30" s="34" t="s">
        <v>37</v>
      </c>
      <c r="E30" s="35" t="s">
        <v>155</v>
      </c>
      <c r="F30" s="35" t="s">
        <v>329</v>
      </c>
    </row>
    <row r="31" spans="2:6" ht="16.5" customHeight="1">
      <c r="B31" s="18" t="s">
        <v>391</v>
      </c>
      <c r="C31" s="34" t="s">
        <v>339</v>
      </c>
      <c r="D31" s="34" t="s">
        <v>295</v>
      </c>
      <c r="E31" s="41" t="s">
        <v>143</v>
      </c>
      <c r="F31" s="35" t="s">
        <v>326</v>
      </c>
    </row>
    <row r="32" spans="2:6" ht="16.5" customHeight="1">
      <c r="B32" s="18" t="s">
        <v>391</v>
      </c>
      <c r="C32" s="34" t="s">
        <v>339</v>
      </c>
      <c r="D32" s="34" t="s">
        <v>295</v>
      </c>
      <c r="E32" s="41" t="s">
        <v>144</v>
      </c>
      <c r="F32" s="35" t="s">
        <v>326</v>
      </c>
    </row>
    <row r="33" spans="2:6" ht="16.5" customHeight="1">
      <c r="B33" s="18" t="s">
        <v>391</v>
      </c>
      <c r="C33" s="34" t="s">
        <v>38</v>
      </c>
      <c r="D33" s="34" t="s">
        <v>39</v>
      </c>
      <c r="E33" s="35" t="s">
        <v>132</v>
      </c>
      <c r="F33" s="35" t="s">
        <v>329</v>
      </c>
    </row>
    <row r="34" spans="2:6" ht="16.5" customHeight="1">
      <c r="B34" s="18" t="s">
        <v>391</v>
      </c>
      <c r="C34" s="34" t="s">
        <v>338</v>
      </c>
      <c r="D34" s="34" t="s">
        <v>19</v>
      </c>
      <c r="E34" s="35" t="s">
        <v>18</v>
      </c>
      <c r="F34" s="35" t="s">
        <v>326</v>
      </c>
    </row>
    <row r="35" spans="2:6" ht="16.5" customHeight="1">
      <c r="B35" s="18" t="s">
        <v>391</v>
      </c>
      <c r="C35" s="34" t="s">
        <v>338</v>
      </c>
      <c r="D35" s="34" t="s">
        <v>19</v>
      </c>
      <c r="E35" s="35" t="s">
        <v>160</v>
      </c>
      <c r="F35" s="35" t="s">
        <v>326</v>
      </c>
    </row>
    <row r="36" spans="2:6" ht="16.5" customHeight="1">
      <c r="B36" s="18" t="s">
        <v>391</v>
      </c>
      <c r="C36" s="34" t="s">
        <v>338</v>
      </c>
      <c r="D36" s="34" t="s">
        <v>12</v>
      </c>
      <c r="E36" s="35" t="s">
        <v>147</v>
      </c>
      <c r="F36" s="35" t="s">
        <v>326</v>
      </c>
    </row>
    <row r="37" spans="2:6" ht="16.5" customHeight="1">
      <c r="B37" s="18" t="s">
        <v>391</v>
      </c>
      <c r="C37" s="34" t="s">
        <v>338</v>
      </c>
      <c r="D37" s="34" t="s">
        <v>12</v>
      </c>
      <c r="E37" s="35" t="s">
        <v>148</v>
      </c>
      <c r="F37" s="35" t="s">
        <v>326</v>
      </c>
    </row>
    <row r="38" spans="2:6" ht="16.5" customHeight="1">
      <c r="B38" s="18" t="s">
        <v>391</v>
      </c>
      <c r="C38" s="34" t="s">
        <v>338</v>
      </c>
      <c r="D38" s="34" t="s">
        <v>12</v>
      </c>
      <c r="E38" s="35" t="s">
        <v>149</v>
      </c>
      <c r="F38" s="35" t="s">
        <v>326</v>
      </c>
    </row>
    <row r="39" spans="2:6" ht="16.5" customHeight="1">
      <c r="B39" s="18" t="s">
        <v>391</v>
      </c>
      <c r="C39" s="34" t="s">
        <v>40</v>
      </c>
      <c r="D39" s="34" t="s">
        <v>41</v>
      </c>
      <c r="E39" s="35" t="s">
        <v>133</v>
      </c>
      <c r="F39" s="35" t="s">
        <v>195</v>
      </c>
    </row>
    <row r="40" spans="2:6" ht="16.5" customHeight="1">
      <c r="B40" s="18" t="s">
        <v>391</v>
      </c>
      <c r="C40" s="34" t="s">
        <v>40</v>
      </c>
      <c r="D40" s="34" t="s">
        <v>43</v>
      </c>
      <c r="E40" s="37" t="s">
        <v>156</v>
      </c>
      <c r="F40" s="35" t="s">
        <v>195</v>
      </c>
    </row>
    <row r="41" spans="2:6" ht="16.5" customHeight="1">
      <c r="B41" s="18" t="s">
        <v>391</v>
      </c>
      <c r="C41" s="34" t="s">
        <v>40</v>
      </c>
      <c r="D41" s="34" t="s">
        <v>44</v>
      </c>
      <c r="E41" s="37" t="s">
        <v>134</v>
      </c>
      <c r="F41" s="35" t="s">
        <v>195</v>
      </c>
    </row>
    <row r="42" spans="2:6" ht="16.5" customHeight="1">
      <c r="B42" s="18" t="s">
        <v>391</v>
      </c>
      <c r="C42" s="34" t="s">
        <v>40</v>
      </c>
      <c r="D42" s="34" t="s">
        <v>435</v>
      </c>
      <c r="E42" s="37" t="s">
        <v>434</v>
      </c>
      <c r="F42" s="35" t="s">
        <v>195</v>
      </c>
    </row>
    <row r="43" spans="2:6" ht="16.5" customHeight="1">
      <c r="B43" s="18" t="s">
        <v>391</v>
      </c>
      <c r="C43" s="34" t="s">
        <v>40</v>
      </c>
      <c r="D43" s="34" t="s">
        <v>319</v>
      </c>
      <c r="E43" s="35" t="s">
        <v>180</v>
      </c>
      <c r="F43" s="35" t="s">
        <v>195</v>
      </c>
    </row>
    <row r="44" spans="2:6" ht="16.5" customHeight="1">
      <c r="B44" s="18" t="s">
        <v>391</v>
      </c>
      <c r="C44" s="34" t="s">
        <v>45</v>
      </c>
      <c r="D44" s="34" t="s">
        <v>46</v>
      </c>
      <c r="E44" s="35" t="s">
        <v>158</v>
      </c>
      <c r="F44" s="35" t="s">
        <v>195</v>
      </c>
    </row>
    <row r="45" spans="2:6" ht="16.5" customHeight="1">
      <c r="B45" s="18" t="s">
        <v>391</v>
      </c>
      <c r="C45" s="34" t="s">
        <v>359</v>
      </c>
      <c r="D45" s="34" t="s">
        <v>291</v>
      </c>
      <c r="E45" s="35" t="s">
        <v>253</v>
      </c>
      <c r="F45" s="39" t="s">
        <v>328</v>
      </c>
    </row>
    <row r="46" spans="2:6" ht="16.5" customHeight="1">
      <c r="B46" s="18" t="s">
        <v>391</v>
      </c>
      <c r="C46" s="34" t="s">
        <v>337</v>
      </c>
      <c r="D46" s="34" t="s">
        <v>4</v>
      </c>
      <c r="E46" s="41" t="s">
        <v>3</v>
      </c>
      <c r="F46" s="35" t="s">
        <v>326</v>
      </c>
    </row>
    <row r="47" spans="2:6" ht="16.5" customHeight="1">
      <c r="B47" s="18" t="s">
        <v>391</v>
      </c>
      <c r="C47" s="34" t="s">
        <v>337</v>
      </c>
      <c r="D47" s="34" t="s">
        <v>14</v>
      </c>
      <c r="E47" s="35" t="s">
        <v>13</v>
      </c>
      <c r="F47" s="35" t="s">
        <v>326</v>
      </c>
    </row>
    <row r="48" spans="2:6" ht="16.5" customHeight="1">
      <c r="B48" s="18" t="s">
        <v>391</v>
      </c>
      <c r="C48" s="34" t="s">
        <v>373</v>
      </c>
      <c r="D48" s="34" t="s">
        <v>66</v>
      </c>
      <c r="E48" s="40" t="s">
        <v>66</v>
      </c>
      <c r="F48" s="39" t="s">
        <v>58</v>
      </c>
    </row>
    <row r="49" spans="2:6" ht="16.5" customHeight="1">
      <c r="B49" s="18" t="s">
        <v>391</v>
      </c>
      <c r="C49" s="34" t="s">
        <v>373</v>
      </c>
      <c r="D49" s="34" t="s">
        <v>63</v>
      </c>
      <c r="E49" s="40" t="s">
        <v>162</v>
      </c>
      <c r="F49" s="39" t="s">
        <v>58</v>
      </c>
    </row>
    <row r="50" spans="2:6" ht="16.5" customHeight="1">
      <c r="B50" s="18" t="s">
        <v>391</v>
      </c>
      <c r="C50" s="34" t="s">
        <v>373</v>
      </c>
      <c r="D50" s="34" t="s">
        <v>65</v>
      </c>
      <c r="E50" s="40" t="s">
        <v>65</v>
      </c>
      <c r="F50" s="39" t="s">
        <v>58</v>
      </c>
    </row>
    <row r="51" spans="2:6" ht="16.5" customHeight="1">
      <c r="B51" s="18" t="s">
        <v>391</v>
      </c>
      <c r="C51" s="34" t="s">
        <v>317</v>
      </c>
      <c r="D51" s="34" t="s">
        <v>70</v>
      </c>
      <c r="E51" s="40" t="s">
        <v>163</v>
      </c>
      <c r="F51" s="35" t="s">
        <v>326</v>
      </c>
    </row>
    <row r="52" spans="2:6" ht="16.5" customHeight="1">
      <c r="B52" s="18" t="s">
        <v>391</v>
      </c>
      <c r="C52" s="34" t="s">
        <v>317</v>
      </c>
      <c r="D52" s="34" t="s">
        <v>70</v>
      </c>
      <c r="E52" s="40" t="s">
        <v>164</v>
      </c>
      <c r="F52" s="35" t="s">
        <v>326</v>
      </c>
    </row>
    <row r="53" spans="2:6" ht="16.5" customHeight="1">
      <c r="B53" s="52" t="s">
        <v>389</v>
      </c>
      <c r="C53" s="26" t="s">
        <v>348</v>
      </c>
      <c r="D53" s="59" t="s">
        <v>381</v>
      </c>
      <c r="E53" s="28" t="s">
        <v>320</v>
      </c>
      <c r="F53" s="28" t="s">
        <v>48</v>
      </c>
    </row>
    <row r="54" spans="2:6" ht="16.5" customHeight="1">
      <c r="B54" s="52" t="s">
        <v>389</v>
      </c>
      <c r="C54" s="26" t="s">
        <v>348</v>
      </c>
      <c r="D54" s="59" t="s">
        <v>382</v>
      </c>
      <c r="E54" s="28" t="s">
        <v>123</v>
      </c>
      <c r="F54" s="28" t="s">
        <v>48</v>
      </c>
    </row>
    <row r="55" spans="2:6" s="8" customFormat="1" ht="16.5" customHeight="1">
      <c r="B55" s="52" t="s">
        <v>389</v>
      </c>
      <c r="C55" s="26" t="s">
        <v>374</v>
      </c>
      <c r="D55" s="27" t="s">
        <v>6</v>
      </c>
      <c r="E55" s="28" t="s">
        <v>106</v>
      </c>
      <c r="F55" s="28" t="s">
        <v>7</v>
      </c>
    </row>
    <row r="56" spans="2:6" ht="16.5" customHeight="1">
      <c r="B56" s="52" t="s">
        <v>389</v>
      </c>
      <c r="C56" s="26" t="s">
        <v>374</v>
      </c>
      <c r="D56" s="27" t="s">
        <v>6</v>
      </c>
      <c r="E56" s="28" t="s">
        <v>107</v>
      </c>
      <c r="F56" s="28" t="s">
        <v>7</v>
      </c>
    </row>
    <row r="57" spans="2:6" ht="16.5" customHeight="1">
      <c r="B57" s="52" t="s">
        <v>389</v>
      </c>
      <c r="C57" s="26" t="s">
        <v>23</v>
      </c>
      <c r="D57" s="26" t="s">
        <v>28</v>
      </c>
      <c r="E57" s="28" t="s">
        <v>104</v>
      </c>
      <c r="F57" s="28" t="s">
        <v>329</v>
      </c>
    </row>
    <row r="58" spans="2:6" ht="16.5" customHeight="1">
      <c r="B58" s="52" t="s">
        <v>389</v>
      </c>
      <c r="C58" s="26" t="s">
        <v>23</v>
      </c>
      <c r="D58" s="26" t="s">
        <v>28</v>
      </c>
      <c r="E58" s="29" t="s">
        <v>165</v>
      </c>
      <c r="F58" s="28" t="s">
        <v>329</v>
      </c>
    </row>
    <row r="59" spans="2:6" ht="16.5" customHeight="1">
      <c r="B59" s="52" t="s">
        <v>389</v>
      </c>
      <c r="C59" s="26" t="s">
        <v>23</v>
      </c>
      <c r="D59" s="26" t="s">
        <v>27</v>
      </c>
      <c r="E59" s="29" t="s">
        <v>166</v>
      </c>
      <c r="F59" s="28" t="s">
        <v>329</v>
      </c>
    </row>
    <row r="60" spans="2:6" ht="16.5" customHeight="1">
      <c r="B60" s="52" t="s">
        <v>389</v>
      </c>
      <c r="C60" s="26" t="s">
        <v>23</v>
      </c>
      <c r="D60" s="26" t="s">
        <v>24</v>
      </c>
      <c r="E60" s="28" t="s">
        <v>103</v>
      </c>
      <c r="F60" s="28" t="s">
        <v>329</v>
      </c>
    </row>
    <row r="61" spans="2:6" ht="16.5" customHeight="1">
      <c r="B61" s="52" t="s">
        <v>389</v>
      </c>
      <c r="C61" s="26" t="s">
        <v>25</v>
      </c>
      <c r="D61" s="26" t="s">
        <v>26</v>
      </c>
      <c r="E61" s="28" t="s">
        <v>105</v>
      </c>
      <c r="F61" s="28" t="s">
        <v>329</v>
      </c>
    </row>
    <row r="62" spans="2:6" ht="16.5" customHeight="1">
      <c r="B62" s="52" t="s">
        <v>389</v>
      </c>
      <c r="C62" s="26" t="s">
        <v>25</v>
      </c>
      <c r="D62" s="26" t="s">
        <v>26</v>
      </c>
      <c r="E62" s="28" t="s">
        <v>175</v>
      </c>
      <c r="F62" s="28" t="s">
        <v>329</v>
      </c>
    </row>
    <row r="63" spans="2:6" s="8" customFormat="1" ht="16.5" customHeight="1">
      <c r="B63" s="52" t="s">
        <v>389</v>
      </c>
      <c r="C63" s="26" t="s">
        <v>227</v>
      </c>
      <c r="D63" s="26" t="s">
        <v>21</v>
      </c>
      <c r="E63" s="28" t="s">
        <v>154</v>
      </c>
      <c r="F63" s="28" t="s">
        <v>329</v>
      </c>
    </row>
    <row r="64" spans="2:6" ht="16.5" customHeight="1">
      <c r="B64" s="52" t="s">
        <v>389</v>
      </c>
      <c r="C64" s="26" t="s">
        <v>227</v>
      </c>
      <c r="D64" s="26" t="s">
        <v>21</v>
      </c>
      <c r="E64" s="28" t="s">
        <v>170</v>
      </c>
      <c r="F64" s="28" t="s">
        <v>329</v>
      </c>
    </row>
    <row r="65" spans="2:6" ht="16.5" customHeight="1">
      <c r="B65" s="52" t="s">
        <v>389</v>
      </c>
      <c r="C65" s="26" t="s">
        <v>227</v>
      </c>
      <c r="D65" s="26" t="s">
        <v>20</v>
      </c>
      <c r="E65" s="28" t="s">
        <v>125</v>
      </c>
      <c r="F65" s="28" t="s">
        <v>329</v>
      </c>
    </row>
    <row r="66" spans="2:6" ht="16.5" customHeight="1">
      <c r="B66" s="52" t="s">
        <v>389</v>
      </c>
      <c r="C66" s="26" t="s">
        <v>227</v>
      </c>
      <c r="D66" s="26" t="s">
        <v>20</v>
      </c>
      <c r="E66" s="28" t="s">
        <v>127</v>
      </c>
      <c r="F66" s="28" t="s">
        <v>329</v>
      </c>
    </row>
    <row r="67" spans="2:6" ht="16.5" customHeight="1">
      <c r="B67" s="52" t="s">
        <v>389</v>
      </c>
      <c r="C67" s="26" t="s">
        <v>227</v>
      </c>
      <c r="D67" s="26" t="s">
        <v>20</v>
      </c>
      <c r="E67" s="28" t="s">
        <v>128</v>
      </c>
      <c r="F67" s="28" t="s">
        <v>329</v>
      </c>
    </row>
    <row r="68" spans="2:6" ht="16.5" customHeight="1">
      <c r="B68" s="52" t="s">
        <v>389</v>
      </c>
      <c r="C68" s="26" t="s">
        <v>227</v>
      </c>
      <c r="D68" s="26" t="s">
        <v>20</v>
      </c>
      <c r="E68" s="28" t="s">
        <v>153</v>
      </c>
      <c r="F68" s="28" t="s">
        <v>329</v>
      </c>
    </row>
    <row r="69" spans="2:6" ht="16.5" customHeight="1">
      <c r="B69" s="52" t="s">
        <v>389</v>
      </c>
      <c r="C69" s="26" t="s">
        <v>227</v>
      </c>
      <c r="D69" s="26" t="s">
        <v>20</v>
      </c>
      <c r="E69" s="28" t="s">
        <v>171</v>
      </c>
      <c r="F69" s="28" t="s">
        <v>329</v>
      </c>
    </row>
    <row r="70" spans="2:6" ht="16.5" customHeight="1">
      <c r="B70" s="52" t="s">
        <v>389</v>
      </c>
      <c r="C70" s="26" t="s">
        <v>227</v>
      </c>
      <c r="D70" s="26" t="s">
        <v>20</v>
      </c>
      <c r="E70" s="28" t="s">
        <v>172</v>
      </c>
      <c r="F70" s="28" t="s">
        <v>329</v>
      </c>
    </row>
    <row r="71" spans="2:6" ht="16.5" customHeight="1">
      <c r="B71" s="52" t="s">
        <v>389</v>
      </c>
      <c r="C71" s="26" t="s">
        <v>227</v>
      </c>
      <c r="D71" s="26" t="s">
        <v>20</v>
      </c>
      <c r="E71" s="28" t="s">
        <v>173</v>
      </c>
      <c r="F71" s="28" t="s">
        <v>329</v>
      </c>
    </row>
    <row r="72" spans="2:6" ht="16.5" customHeight="1">
      <c r="B72" s="52" t="s">
        <v>389</v>
      </c>
      <c r="C72" s="26" t="s">
        <v>227</v>
      </c>
      <c r="D72" s="26" t="s">
        <v>20</v>
      </c>
      <c r="E72" s="28" t="s">
        <v>174</v>
      </c>
      <c r="F72" s="28" t="s">
        <v>329</v>
      </c>
    </row>
    <row r="73" spans="2:6" ht="16.5" customHeight="1">
      <c r="B73" s="52" t="s">
        <v>389</v>
      </c>
      <c r="C73" s="26" t="s">
        <v>227</v>
      </c>
      <c r="D73" s="26" t="s">
        <v>22</v>
      </c>
      <c r="E73" s="28" t="s">
        <v>126</v>
      </c>
      <c r="F73" s="28" t="s">
        <v>329</v>
      </c>
    </row>
    <row r="74" spans="2:6" ht="16.5" customHeight="1">
      <c r="B74" s="52" t="s">
        <v>389</v>
      </c>
      <c r="C74" s="26" t="s">
        <v>227</v>
      </c>
      <c r="D74" s="26" t="s">
        <v>22</v>
      </c>
      <c r="E74" s="28" t="s">
        <v>176</v>
      </c>
      <c r="F74" s="28" t="s">
        <v>329</v>
      </c>
    </row>
    <row r="75" spans="2:6" ht="16.5" customHeight="1">
      <c r="B75" s="52" t="s">
        <v>389</v>
      </c>
      <c r="C75" s="26" t="s">
        <v>227</v>
      </c>
      <c r="D75" s="26" t="s">
        <v>29</v>
      </c>
      <c r="E75" s="28" t="s">
        <v>129</v>
      </c>
      <c r="F75" s="28" t="s">
        <v>329</v>
      </c>
    </row>
    <row r="76" spans="2:6" ht="16.5" customHeight="1">
      <c r="B76" s="52" t="s">
        <v>389</v>
      </c>
      <c r="C76" s="26" t="s">
        <v>343</v>
      </c>
      <c r="D76" s="26" t="s">
        <v>52</v>
      </c>
      <c r="E76" s="28" t="s">
        <v>108</v>
      </c>
      <c r="F76" s="28" t="s">
        <v>48</v>
      </c>
    </row>
    <row r="77" spans="2:6" ht="16.5" customHeight="1">
      <c r="B77" s="52" t="s">
        <v>389</v>
      </c>
      <c r="C77" s="26" t="s">
        <v>343</v>
      </c>
      <c r="D77" s="26" t="s">
        <v>52</v>
      </c>
      <c r="E77" s="28" t="s">
        <v>184</v>
      </c>
      <c r="F77" s="28" t="s">
        <v>48</v>
      </c>
    </row>
    <row r="78" spans="2:6" ht="16.5" customHeight="1">
      <c r="B78" s="52" t="s">
        <v>389</v>
      </c>
      <c r="C78" s="26" t="s">
        <v>343</v>
      </c>
      <c r="D78" s="26" t="s">
        <v>54</v>
      </c>
      <c r="E78" s="28" t="s">
        <v>110</v>
      </c>
      <c r="F78" s="28" t="s">
        <v>48</v>
      </c>
    </row>
    <row r="79" spans="2:6" ht="16.5" customHeight="1">
      <c r="B79" s="52" t="s">
        <v>389</v>
      </c>
      <c r="C79" s="26" t="s">
        <v>343</v>
      </c>
      <c r="D79" s="26" t="s">
        <v>53</v>
      </c>
      <c r="E79" s="28" t="s">
        <v>109</v>
      </c>
      <c r="F79" s="28" t="s">
        <v>48</v>
      </c>
    </row>
    <row r="80" spans="2:6" ht="16.5" customHeight="1">
      <c r="B80" s="52" t="s">
        <v>389</v>
      </c>
      <c r="C80" s="26" t="s">
        <v>343</v>
      </c>
      <c r="D80" s="26" t="s">
        <v>383</v>
      </c>
      <c r="E80" s="28" t="s">
        <v>139</v>
      </c>
      <c r="F80" s="28" t="s">
        <v>48</v>
      </c>
    </row>
    <row r="81" spans="2:6" ht="16.5" customHeight="1">
      <c r="B81" s="52" t="s">
        <v>389</v>
      </c>
      <c r="C81" s="26" t="s">
        <v>32</v>
      </c>
      <c r="D81" s="26" t="s">
        <v>33</v>
      </c>
      <c r="E81" s="28" t="s">
        <v>114</v>
      </c>
      <c r="F81" s="28" t="s">
        <v>329</v>
      </c>
    </row>
    <row r="82" spans="2:6" ht="16.5" customHeight="1">
      <c r="B82" s="52" t="s">
        <v>389</v>
      </c>
      <c r="C82" s="26" t="s">
        <v>379</v>
      </c>
      <c r="D82" s="27" t="s">
        <v>323</v>
      </c>
      <c r="E82" s="31" t="s">
        <v>145</v>
      </c>
      <c r="F82" s="28" t="s">
        <v>195</v>
      </c>
    </row>
    <row r="83" spans="2:6" ht="16.5" customHeight="1">
      <c r="B83" s="52" t="s">
        <v>389</v>
      </c>
      <c r="C83" s="26" t="s">
        <v>333</v>
      </c>
      <c r="D83" s="26" t="s">
        <v>276</v>
      </c>
      <c r="E83" s="28" t="s">
        <v>268</v>
      </c>
      <c r="F83" s="28" t="s">
        <v>195</v>
      </c>
    </row>
    <row r="84" spans="2:6" ht="16.5" customHeight="1">
      <c r="B84" s="52" t="s">
        <v>389</v>
      </c>
      <c r="C84" s="26" t="s">
        <v>333</v>
      </c>
      <c r="D84" s="26" t="s">
        <v>276</v>
      </c>
      <c r="E84" s="28" t="s">
        <v>270</v>
      </c>
      <c r="F84" s="28" t="s">
        <v>195</v>
      </c>
    </row>
    <row r="85" spans="2:6" ht="16.5" customHeight="1">
      <c r="B85" s="52" t="s">
        <v>389</v>
      </c>
      <c r="C85" s="26" t="s">
        <v>333</v>
      </c>
      <c r="D85" s="26" t="s">
        <v>322</v>
      </c>
      <c r="E85" s="28" t="s">
        <v>181</v>
      </c>
      <c r="F85" s="28" t="s">
        <v>195</v>
      </c>
    </row>
    <row r="86" spans="2:6" ht="16.5" customHeight="1">
      <c r="B86" s="52" t="s">
        <v>389</v>
      </c>
      <c r="C86" s="26" t="s">
        <v>333</v>
      </c>
      <c r="D86" s="26" t="s">
        <v>275</v>
      </c>
      <c r="E86" s="28" t="s">
        <v>115</v>
      </c>
      <c r="F86" s="28" t="s">
        <v>195</v>
      </c>
    </row>
    <row r="87" spans="2:6" ht="16.5" customHeight="1">
      <c r="B87" s="52" t="s">
        <v>389</v>
      </c>
      <c r="C87" s="26" t="s">
        <v>333</v>
      </c>
      <c r="D87" s="26" t="s">
        <v>269</v>
      </c>
      <c r="E87" s="31" t="s">
        <v>117</v>
      </c>
      <c r="F87" s="28" t="s">
        <v>195</v>
      </c>
    </row>
    <row r="88" spans="2:6" ht="16.5" customHeight="1">
      <c r="B88" s="52" t="s">
        <v>389</v>
      </c>
      <c r="C88" s="26" t="s">
        <v>333</v>
      </c>
      <c r="D88" s="26" t="s">
        <v>42</v>
      </c>
      <c r="E88" s="28" t="s">
        <v>116</v>
      </c>
      <c r="F88" s="28" t="s">
        <v>195</v>
      </c>
    </row>
    <row r="89" spans="1:6" ht="16.5" customHeight="1">
      <c r="A89" s="11"/>
      <c r="B89" s="52" t="s">
        <v>389</v>
      </c>
      <c r="C89" s="26" t="s">
        <v>333</v>
      </c>
      <c r="D89" s="26" t="s">
        <v>42</v>
      </c>
      <c r="E89" s="28" t="s">
        <v>296</v>
      </c>
      <c r="F89" s="28" t="s">
        <v>195</v>
      </c>
    </row>
    <row r="90" spans="1:6" ht="16.5" customHeight="1">
      <c r="A90" s="11"/>
      <c r="B90" s="52" t="s">
        <v>389</v>
      </c>
      <c r="C90" s="26" t="s">
        <v>333</v>
      </c>
      <c r="D90" s="26" t="s">
        <v>42</v>
      </c>
      <c r="E90" s="28" t="s">
        <v>297</v>
      </c>
      <c r="F90" s="28" t="s">
        <v>195</v>
      </c>
    </row>
    <row r="91" spans="1:6" ht="16.5" customHeight="1">
      <c r="A91" s="11"/>
      <c r="B91" s="52" t="s">
        <v>389</v>
      </c>
      <c r="C91" s="26" t="s">
        <v>333</v>
      </c>
      <c r="D91" s="26" t="s">
        <v>324</v>
      </c>
      <c r="E91" s="28" t="s">
        <v>298</v>
      </c>
      <c r="F91" s="28" t="s">
        <v>195</v>
      </c>
    </row>
    <row r="92" spans="1:6" ht="16.5" customHeight="1">
      <c r="A92" s="11"/>
      <c r="B92" s="52" t="s">
        <v>389</v>
      </c>
      <c r="C92" s="26" t="s">
        <v>333</v>
      </c>
      <c r="D92" s="27" t="s">
        <v>75</v>
      </c>
      <c r="E92" s="33" t="s">
        <v>50</v>
      </c>
      <c r="F92" s="30" t="s">
        <v>328</v>
      </c>
    </row>
    <row r="93" spans="1:6" ht="16.5" customHeight="1">
      <c r="A93" s="11"/>
      <c r="B93" s="52" t="s">
        <v>389</v>
      </c>
      <c r="C93" s="26" t="s">
        <v>344</v>
      </c>
      <c r="D93" s="59" t="s">
        <v>384</v>
      </c>
      <c r="E93" s="28" t="s">
        <v>119</v>
      </c>
      <c r="F93" s="28" t="s">
        <v>48</v>
      </c>
    </row>
    <row r="94" spans="1:6" ht="16.5" customHeight="1">
      <c r="A94" s="11"/>
      <c r="B94" s="52" t="s">
        <v>389</v>
      </c>
      <c r="C94" s="26" t="s">
        <v>344</v>
      </c>
      <c r="D94" s="59" t="s">
        <v>49</v>
      </c>
      <c r="E94" s="28" t="s">
        <v>121</v>
      </c>
      <c r="F94" s="28" t="s">
        <v>48</v>
      </c>
    </row>
    <row r="95" spans="1:6" ht="16.5" customHeight="1">
      <c r="A95" s="11"/>
      <c r="B95" s="52" t="s">
        <v>389</v>
      </c>
      <c r="C95" s="26" t="s">
        <v>344</v>
      </c>
      <c r="D95" s="59" t="s">
        <v>385</v>
      </c>
      <c r="E95" s="28" t="s">
        <v>120</v>
      </c>
      <c r="F95" s="28" t="s">
        <v>48</v>
      </c>
    </row>
    <row r="96" spans="1:6" ht="16.5" customHeight="1">
      <c r="A96" s="11"/>
      <c r="B96" s="52" t="s">
        <v>389</v>
      </c>
      <c r="C96" s="26" t="s">
        <v>345</v>
      </c>
      <c r="D96" s="26" t="s">
        <v>283</v>
      </c>
      <c r="E96" s="28" t="s">
        <v>245</v>
      </c>
      <c r="F96" s="28" t="s">
        <v>48</v>
      </c>
    </row>
    <row r="97" spans="1:6" ht="16.5" customHeight="1">
      <c r="A97" s="11"/>
      <c r="B97" s="52" t="s">
        <v>389</v>
      </c>
      <c r="C97" s="26" t="s">
        <v>345</v>
      </c>
      <c r="D97" s="26" t="s">
        <v>91</v>
      </c>
      <c r="E97" s="28" t="s">
        <v>189</v>
      </c>
      <c r="F97" s="28" t="s">
        <v>48</v>
      </c>
    </row>
    <row r="98" spans="1:6" ht="16.5" customHeight="1">
      <c r="A98" s="11"/>
      <c r="B98" s="52" t="s">
        <v>389</v>
      </c>
      <c r="C98" s="26" t="s">
        <v>228</v>
      </c>
      <c r="D98" s="26" t="s">
        <v>21</v>
      </c>
      <c r="E98" s="29" t="s">
        <v>167</v>
      </c>
      <c r="F98" s="28" t="s">
        <v>329</v>
      </c>
    </row>
    <row r="99" spans="1:6" ht="16.5" customHeight="1">
      <c r="A99" s="11"/>
      <c r="B99" s="52" t="s">
        <v>389</v>
      </c>
      <c r="C99" s="26" t="s">
        <v>228</v>
      </c>
      <c r="D99" s="26" t="s">
        <v>21</v>
      </c>
      <c r="E99" s="28" t="s">
        <v>168</v>
      </c>
      <c r="F99" s="28" t="s">
        <v>329</v>
      </c>
    </row>
    <row r="100" spans="1:6" ht="16.5" customHeight="1">
      <c r="A100" s="11"/>
      <c r="B100" s="52" t="s">
        <v>389</v>
      </c>
      <c r="C100" s="26" t="s">
        <v>228</v>
      </c>
      <c r="D100" s="26" t="s">
        <v>21</v>
      </c>
      <c r="E100" s="28" t="s">
        <v>169</v>
      </c>
      <c r="F100" s="28" t="s">
        <v>329</v>
      </c>
    </row>
    <row r="101" spans="1:6" ht="16.5" customHeight="1">
      <c r="A101" s="11"/>
      <c r="B101" s="52" t="s">
        <v>389</v>
      </c>
      <c r="C101" s="26" t="s">
        <v>228</v>
      </c>
      <c r="D101" s="26" t="s">
        <v>51</v>
      </c>
      <c r="E101" s="28" t="s">
        <v>50</v>
      </c>
      <c r="F101" s="28" t="s">
        <v>48</v>
      </c>
    </row>
    <row r="102" spans="1:6" ht="16.5" customHeight="1">
      <c r="A102" s="11"/>
      <c r="B102" s="52" t="s">
        <v>389</v>
      </c>
      <c r="C102" s="26" t="s">
        <v>228</v>
      </c>
      <c r="D102" s="26" t="s">
        <v>286</v>
      </c>
      <c r="E102" s="29" t="s">
        <v>240</v>
      </c>
      <c r="F102" s="30" t="s">
        <v>48</v>
      </c>
    </row>
    <row r="103" spans="1:6" ht="16.5" customHeight="1">
      <c r="A103" s="11"/>
      <c r="B103" s="52" t="s">
        <v>389</v>
      </c>
      <c r="C103" s="26" t="s">
        <v>228</v>
      </c>
      <c r="D103" s="26" t="s">
        <v>287</v>
      </c>
      <c r="E103" s="29" t="s">
        <v>241</v>
      </c>
      <c r="F103" s="30" t="s">
        <v>48</v>
      </c>
    </row>
    <row r="104" spans="1:6" ht="16.5" customHeight="1">
      <c r="A104" s="11"/>
      <c r="B104" s="52" t="s">
        <v>389</v>
      </c>
      <c r="C104" s="26" t="s">
        <v>228</v>
      </c>
      <c r="D104" s="26" t="s">
        <v>35</v>
      </c>
      <c r="E104" s="28" t="s">
        <v>130</v>
      </c>
      <c r="F104" s="28" t="s">
        <v>329</v>
      </c>
    </row>
    <row r="105" spans="1:6" ht="16.5" customHeight="1">
      <c r="A105" s="11"/>
      <c r="B105" s="52" t="s">
        <v>389</v>
      </c>
      <c r="C105" s="26" t="s">
        <v>228</v>
      </c>
      <c r="D105" s="26" t="s">
        <v>35</v>
      </c>
      <c r="E105" s="28" t="s">
        <v>177</v>
      </c>
      <c r="F105" s="28" t="s">
        <v>329</v>
      </c>
    </row>
    <row r="106" spans="1:6" ht="16.5" customHeight="1">
      <c r="A106" s="11"/>
      <c r="B106" s="52" t="s">
        <v>389</v>
      </c>
      <c r="C106" s="26" t="s">
        <v>346</v>
      </c>
      <c r="D106" s="26" t="s">
        <v>47</v>
      </c>
      <c r="E106" s="28" t="s">
        <v>150</v>
      </c>
      <c r="F106" s="28" t="s">
        <v>48</v>
      </c>
    </row>
    <row r="107" spans="1:6" ht="16.5" customHeight="1">
      <c r="A107" s="11"/>
      <c r="B107" s="52" t="s">
        <v>389</v>
      </c>
      <c r="C107" s="26" t="s">
        <v>347</v>
      </c>
      <c r="D107" s="26" t="s">
        <v>318</v>
      </c>
      <c r="E107" s="28" t="s">
        <v>122</v>
      </c>
      <c r="F107" s="28" t="s">
        <v>48</v>
      </c>
    </row>
    <row r="108" spans="1:6" ht="16.5" customHeight="1">
      <c r="A108" s="11"/>
      <c r="B108" s="52" t="s">
        <v>389</v>
      </c>
      <c r="C108" s="26" t="s">
        <v>393</v>
      </c>
      <c r="D108" s="26" t="s">
        <v>288</v>
      </c>
      <c r="E108" s="28" t="s">
        <v>131</v>
      </c>
      <c r="F108" s="28" t="s">
        <v>329</v>
      </c>
    </row>
    <row r="109" spans="1:6" ht="16.5" customHeight="1">
      <c r="A109" s="11"/>
      <c r="B109" s="52" t="s">
        <v>389</v>
      </c>
      <c r="C109" s="26" t="s">
        <v>393</v>
      </c>
      <c r="D109" s="26" t="s">
        <v>34</v>
      </c>
      <c r="E109" s="28" t="s">
        <v>152</v>
      </c>
      <c r="F109" s="28" t="s">
        <v>329</v>
      </c>
    </row>
    <row r="110" spans="1:6" ht="16.5" customHeight="1">
      <c r="A110" s="11"/>
      <c r="B110" s="52" t="s">
        <v>389</v>
      </c>
      <c r="C110" s="26" t="s">
        <v>349</v>
      </c>
      <c r="D110" s="26" t="s">
        <v>92</v>
      </c>
      <c r="E110" s="28" t="s">
        <v>190</v>
      </c>
      <c r="F110" s="28" t="s">
        <v>48</v>
      </c>
    </row>
    <row r="111" spans="1:6" ht="16.5" customHeight="1">
      <c r="A111" s="11"/>
      <c r="B111" s="52" t="s">
        <v>389</v>
      </c>
      <c r="C111" s="26" t="s">
        <v>351</v>
      </c>
      <c r="D111" s="26" t="s">
        <v>289</v>
      </c>
      <c r="E111" s="32" t="s">
        <v>55</v>
      </c>
      <c r="F111" s="30" t="s">
        <v>48</v>
      </c>
    </row>
    <row r="112" spans="1:6" ht="16.5" customHeight="1">
      <c r="A112" s="11"/>
      <c r="B112" s="52" t="s">
        <v>389</v>
      </c>
      <c r="C112" s="26" t="s">
        <v>354</v>
      </c>
      <c r="D112" s="26" t="s">
        <v>263</v>
      </c>
      <c r="E112" s="29" t="s">
        <v>250</v>
      </c>
      <c r="F112" s="30" t="s">
        <v>48</v>
      </c>
    </row>
    <row r="113" spans="1:6" ht="16.5" customHeight="1">
      <c r="A113" s="11"/>
      <c r="B113" s="52" t="s">
        <v>389</v>
      </c>
      <c r="C113" s="26" t="s">
        <v>353</v>
      </c>
      <c r="D113" s="26" t="s">
        <v>257</v>
      </c>
      <c r="E113" s="28" t="s">
        <v>235</v>
      </c>
      <c r="F113" s="28" t="s">
        <v>48</v>
      </c>
    </row>
    <row r="114" spans="1:6" ht="16.5" customHeight="1">
      <c r="A114" s="11"/>
      <c r="B114" s="52" t="s">
        <v>389</v>
      </c>
      <c r="C114" s="26" t="s">
        <v>355</v>
      </c>
      <c r="D114" s="26" t="s">
        <v>80</v>
      </c>
      <c r="E114" s="28" t="s">
        <v>185</v>
      </c>
      <c r="F114" s="28" t="s">
        <v>48</v>
      </c>
    </row>
    <row r="115" spans="1:6" ht="16.5" customHeight="1">
      <c r="A115" s="11"/>
      <c r="B115" s="19" t="s">
        <v>388</v>
      </c>
      <c r="C115" s="53" t="s">
        <v>266</v>
      </c>
      <c r="D115" s="53" t="s">
        <v>255</v>
      </c>
      <c r="E115" s="54" t="s">
        <v>232</v>
      </c>
      <c r="F115" s="55" t="s">
        <v>58</v>
      </c>
    </row>
    <row r="116" spans="1:6" ht="16.5" customHeight="1">
      <c r="A116" s="11"/>
      <c r="B116" s="19" t="s">
        <v>388</v>
      </c>
      <c r="C116" s="56" t="s">
        <v>364</v>
      </c>
      <c r="D116" s="56" t="s">
        <v>61</v>
      </c>
      <c r="E116" s="57" t="s">
        <v>101</v>
      </c>
      <c r="F116" s="55" t="s">
        <v>58</v>
      </c>
    </row>
    <row r="117" spans="1:6" ht="16.5" customHeight="1">
      <c r="A117" s="11"/>
      <c r="B117" s="19" t="s">
        <v>388</v>
      </c>
      <c r="C117" s="53" t="s">
        <v>364</v>
      </c>
      <c r="D117" s="53" t="s">
        <v>325</v>
      </c>
      <c r="E117" s="54" t="s">
        <v>62</v>
      </c>
      <c r="F117" s="55" t="s">
        <v>58</v>
      </c>
    </row>
    <row r="118" spans="1:6" ht="16.5" customHeight="1">
      <c r="A118" s="11"/>
      <c r="B118" s="19" t="s">
        <v>388</v>
      </c>
      <c r="C118" s="53" t="s">
        <v>366</v>
      </c>
      <c r="D118" s="53" t="s">
        <v>94</v>
      </c>
      <c r="E118" s="58" t="s">
        <v>321</v>
      </c>
      <c r="F118" s="58" t="s">
        <v>58</v>
      </c>
    </row>
    <row r="119" spans="1:6" ht="16.5" customHeight="1">
      <c r="A119" s="11"/>
      <c r="B119" s="19" t="s">
        <v>388</v>
      </c>
      <c r="C119" s="53" t="s">
        <v>366</v>
      </c>
      <c r="D119" s="53" t="s">
        <v>94</v>
      </c>
      <c r="E119" s="58" t="s">
        <v>412</v>
      </c>
      <c r="F119" s="58" t="s">
        <v>58</v>
      </c>
    </row>
    <row r="120" spans="1:6" ht="16.5" customHeight="1">
      <c r="A120" s="11"/>
      <c r="B120" s="19" t="s">
        <v>388</v>
      </c>
      <c r="C120" s="53" t="s">
        <v>365</v>
      </c>
      <c r="D120" s="53" t="s">
        <v>261</v>
      </c>
      <c r="E120" s="58" t="s">
        <v>239</v>
      </c>
      <c r="F120" s="58" t="s">
        <v>58</v>
      </c>
    </row>
    <row r="121" spans="1:6" ht="16.5" customHeight="1">
      <c r="A121" s="11"/>
      <c r="B121" s="19" t="s">
        <v>388</v>
      </c>
      <c r="C121" s="56" t="s">
        <v>59</v>
      </c>
      <c r="D121" s="56" t="s">
        <v>60</v>
      </c>
      <c r="E121" s="57" t="s">
        <v>59</v>
      </c>
      <c r="F121" s="55" t="s">
        <v>58</v>
      </c>
    </row>
    <row r="122" spans="1:6" ht="16.5" customHeight="1">
      <c r="A122" s="11"/>
      <c r="B122" s="19" t="s">
        <v>388</v>
      </c>
      <c r="C122" s="53" t="s">
        <v>332</v>
      </c>
      <c r="D122" s="53" t="s">
        <v>282</v>
      </c>
      <c r="E122" s="58" t="s">
        <v>86</v>
      </c>
      <c r="F122" s="58" t="s">
        <v>48</v>
      </c>
    </row>
    <row r="123" spans="1:6" ht="16.5" customHeight="1">
      <c r="A123" s="11"/>
      <c r="B123" s="19" t="s">
        <v>388</v>
      </c>
      <c r="C123" s="53" t="s">
        <v>332</v>
      </c>
      <c r="D123" s="53" t="s">
        <v>279</v>
      </c>
      <c r="E123" s="58" t="s">
        <v>299</v>
      </c>
      <c r="F123" s="58" t="s">
        <v>48</v>
      </c>
    </row>
    <row r="124" spans="1:6" ht="16.5" customHeight="1">
      <c r="A124" s="11"/>
      <c r="B124" s="19" t="s">
        <v>388</v>
      </c>
      <c r="C124" s="53" t="s">
        <v>332</v>
      </c>
      <c r="D124" s="53" t="s">
        <v>280</v>
      </c>
      <c r="E124" s="58" t="s">
        <v>300</v>
      </c>
      <c r="F124" s="58" t="s">
        <v>48</v>
      </c>
    </row>
    <row r="125" spans="1:6" ht="16.5" customHeight="1">
      <c r="A125" s="11"/>
      <c r="B125" s="19" t="s">
        <v>388</v>
      </c>
      <c r="C125" s="53" t="s">
        <v>332</v>
      </c>
      <c r="D125" s="53" t="s">
        <v>281</v>
      </c>
      <c r="E125" s="58" t="s">
        <v>301</v>
      </c>
      <c r="F125" s="58" t="s">
        <v>48</v>
      </c>
    </row>
    <row r="126" spans="1:6" ht="16.5" customHeight="1">
      <c r="A126" s="11"/>
      <c r="B126" s="19" t="s">
        <v>388</v>
      </c>
      <c r="C126" s="53" t="s">
        <v>332</v>
      </c>
      <c r="D126" s="53" t="s">
        <v>83</v>
      </c>
      <c r="E126" s="58" t="s">
        <v>302</v>
      </c>
      <c r="F126" s="58" t="s">
        <v>48</v>
      </c>
    </row>
    <row r="127" spans="2:6" s="11" customFormat="1" ht="16.5" customHeight="1">
      <c r="B127" s="19" t="s">
        <v>388</v>
      </c>
      <c r="C127" s="53" t="s">
        <v>332</v>
      </c>
      <c r="D127" s="53" t="s">
        <v>304</v>
      </c>
      <c r="E127" s="58" t="s">
        <v>304</v>
      </c>
      <c r="F127" s="58" t="s">
        <v>48</v>
      </c>
    </row>
    <row r="128" spans="1:6" ht="16.5" customHeight="1">
      <c r="A128" s="11"/>
      <c r="B128" s="19" t="s">
        <v>388</v>
      </c>
      <c r="C128" s="53" t="s">
        <v>332</v>
      </c>
      <c r="D128" s="53" t="s">
        <v>305</v>
      </c>
      <c r="E128" s="58" t="s">
        <v>305</v>
      </c>
      <c r="F128" s="58" t="s">
        <v>48</v>
      </c>
    </row>
    <row r="129" spans="1:6" ht="16.5" customHeight="1">
      <c r="A129" s="11"/>
      <c r="B129" s="19" t="s">
        <v>388</v>
      </c>
      <c r="C129" s="53" t="s">
        <v>332</v>
      </c>
      <c r="D129" s="53" t="s">
        <v>306</v>
      </c>
      <c r="E129" s="58" t="s">
        <v>306</v>
      </c>
      <c r="F129" s="58" t="s">
        <v>48</v>
      </c>
    </row>
    <row r="130" spans="1:6" ht="16.5" customHeight="1">
      <c r="A130" s="11"/>
      <c r="B130" s="19" t="s">
        <v>388</v>
      </c>
      <c r="C130" s="53" t="s">
        <v>332</v>
      </c>
      <c r="D130" s="53" t="s">
        <v>84</v>
      </c>
      <c r="E130" s="58" t="s">
        <v>303</v>
      </c>
      <c r="F130" s="58" t="s">
        <v>48</v>
      </c>
    </row>
    <row r="131" spans="1:6" ht="16.5" customHeight="1">
      <c r="A131" s="11"/>
      <c r="B131" s="19" t="s">
        <v>388</v>
      </c>
      <c r="C131" s="53" t="s">
        <v>332</v>
      </c>
      <c r="D131" s="53" t="s">
        <v>307</v>
      </c>
      <c r="E131" s="58" t="s">
        <v>307</v>
      </c>
      <c r="F131" s="58" t="s">
        <v>48</v>
      </c>
    </row>
    <row r="132" spans="1:6" ht="16.5" customHeight="1">
      <c r="A132" s="11"/>
      <c r="B132" s="19" t="s">
        <v>388</v>
      </c>
      <c r="C132" s="53" t="s">
        <v>332</v>
      </c>
      <c r="D132" s="53" t="s">
        <v>314</v>
      </c>
      <c r="E132" s="58" t="s">
        <v>314</v>
      </c>
      <c r="F132" s="58" t="s">
        <v>48</v>
      </c>
    </row>
    <row r="133" spans="1:6" ht="16.5" customHeight="1">
      <c r="A133" s="11"/>
      <c r="B133" s="19" t="s">
        <v>388</v>
      </c>
      <c r="C133" s="53" t="s">
        <v>332</v>
      </c>
      <c r="D133" s="53" t="s">
        <v>308</v>
      </c>
      <c r="E133" s="58" t="s">
        <v>308</v>
      </c>
      <c r="F133" s="58" t="s">
        <v>48</v>
      </c>
    </row>
    <row r="134" spans="1:6" ht="16.5" customHeight="1">
      <c r="A134" s="11"/>
      <c r="B134" s="19" t="s">
        <v>388</v>
      </c>
      <c r="C134" s="53" t="s">
        <v>332</v>
      </c>
      <c r="D134" s="53" t="s">
        <v>309</v>
      </c>
      <c r="E134" s="58" t="s">
        <v>309</v>
      </c>
      <c r="F134" s="58" t="s">
        <v>48</v>
      </c>
    </row>
    <row r="135" spans="1:6" ht="16.5" customHeight="1">
      <c r="A135" s="11"/>
      <c r="B135" s="19" t="s">
        <v>388</v>
      </c>
      <c r="C135" s="53" t="s">
        <v>332</v>
      </c>
      <c r="D135" s="53" t="s">
        <v>310</v>
      </c>
      <c r="E135" s="58" t="s">
        <v>310</v>
      </c>
      <c r="F135" s="58" t="s">
        <v>48</v>
      </c>
    </row>
    <row r="136" spans="1:6" ht="16.5" customHeight="1">
      <c r="A136" s="11"/>
      <c r="B136" s="19" t="s">
        <v>388</v>
      </c>
      <c r="C136" s="53" t="s">
        <v>332</v>
      </c>
      <c r="D136" s="53" t="s">
        <v>311</v>
      </c>
      <c r="E136" s="58" t="s">
        <v>311</v>
      </c>
      <c r="F136" s="58" t="s">
        <v>48</v>
      </c>
    </row>
    <row r="137" spans="1:6" ht="16.5" customHeight="1">
      <c r="A137" s="11"/>
      <c r="B137" s="19" t="s">
        <v>388</v>
      </c>
      <c r="C137" s="53" t="s">
        <v>332</v>
      </c>
      <c r="D137" s="53" t="s">
        <v>312</v>
      </c>
      <c r="E137" s="58" t="s">
        <v>312</v>
      </c>
      <c r="F137" s="58" t="s">
        <v>48</v>
      </c>
    </row>
    <row r="138" spans="1:6" ht="16.5" customHeight="1">
      <c r="A138" s="11"/>
      <c r="B138" s="19" t="s">
        <v>388</v>
      </c>
      <c r="C138" s="53" t="s">
        <v>332</v>
      </c>
      <c r="D138" s="53" t="s">
        <v>313</v>
      </c>
      <c r="E138" s="58" t="s">
        <v>313</v>
      </c>
      <c r="F138" s="58" t="s">
        <v>48</v>
      </c>
    </row>
    <row r="139" spans="1:6" ht="16.5" customHeight="1">
      <c r="A139" s="11"/>
      <c r="B139" s="19" t="s">
        <v>388</v>
      </c>
      <c r="C139" s="53" t="s">
        <v>332</v>
      </c>
      <c r="D139" s="53" t="s">
        <v>85</v>
      </c>
      <c r="E139" s="58" t="s">
        <v>85</v>
      </c>
      <c r="F139" s="58" t="s">
        <v>48</v>
      </c>
    </row>
    <row r="140" spans="1:6" ht="16.5" customHeight="1">
      <c r="A140" s="11"/>
      <c r="B140" s="19" t="s">
        <v>388</v>
      </c>
      <c r="C140" s="56" t="s">
        <v>367</v>
      </c>
      <c r="D140" s="56" t="s">
        <v>57</v>
      </c>
      <c r="E140" s="57" t="s">
        <v>56</v>
      </c>
      <c r="F140" s="55" t="s">
        <v>58</v>
      </c>
    </row>
    <row r="141" spans="1:6" ht="16.5" customHeight="1">
      <c r="A141" s="11"/>
      <c r="B141" s="19" t="s">
        <v>388</v>
      </c>
      <c r="C141" s="56" t="s">
        <v>368</v>
      </c>
      <c r="D141" s="56" t="s">
        <v>278</v>
      </c>
      <c r="E141" s="57" t="s">
        <v>118</v>
      </c>
      <c r="F141" s="55" t="s">
        <v>58</v>
      </c>
    </row>
    <row r="142" spans="1:6" ht="16.5" customHeight="1">
      <c r="A142" s="11"/>
      <c r="B142" s="19" t="s">
        <v>388</v>
      </c>
      <c r="C142" s="56" t="s">
        <v>368</v>
      </c>
      <c r="D142" s="56" t="s">
        <v>277</v>
      </c>
      <c r="E142" s="57" t="s">
        <v>146</v>
      </c>
      <c r="F142" s="55" t="s">
        <v>58</v>
      </c>
    </row>
    <row r="143" spans="1:6" ht="16.5" customHeight="1">
      <c r="A143" s="11"/>
      <c r="B143" s="19" t="s">
        <v>388</v>
      </c>
      <c r="C143" s="53" t="s">
        <v>352</v>
      </c>
      <c r="D143" s="53" t="s">
        <v>81</v>
      </c>
      <c r="E143" s="58" t="s">
        <v>186</v>
      </c>
      <c r="F143" s="58" t="s">
        <v>48</v>
      </c>
    </row>
    <row r="144" spans="1:6" ht="16.5" customHeight="1">
      <c r="A144" s="11"/>
      <c r="B144" s="19" t="s">
        <v>388</v>
      </c>
      <c r="C144" s="53" t="s">
        <v>352</v>
      </c>
      <c r="D144" s="53" t="s">
        <v>290</v>
      </c>
      <c r="E144" s="58" t="s">
        <v>187</v>
      </c>
      <c r="F144" s="58" t="s">
        <v>48</v>
      </c>
    </row>
    <row r="145" spans="1:6" ht="16.5" customHeight="1">
      <c r="A145" s="11"/>
      <c r="B145" s="19" t="s">
        <v>388</v>
      </c>
      <c r="C145" s="53" t="s">
        <v>352</v>
      </c>
      <c r="D145" s="53" t="s">
        <v>82</v>
      </c>
      <c r="E145" s="58" t="s">
        <v>188</v>
      </c>
      <c r="F145" s="58" t="s">
        <v>48</v>
      </c>
    </row>
    <row r="146" spans="1:6" ht="16.5" customHeight="1">
      <c r="A146" s="11"/>
      <c r="B146" s="19" t="s">
        <v>388</v>
      </c>
      <c r="C146" s="53" t="s">
        <v>292</v>
      </c>
      <c r="D146" s="53" t="s">
        <v>285</v>
      </c>
      <c r="E146" s="57" t="s">
        <v>244</v>
      </c>
      <c r="F146" s="55" t="s">
        <v>58</v>
      </c>
    </row>
    <row r="147" spans="1:6" ht="16.5" customHeight="1">
      <c r="A147" s="11"/>
      <c r="B147" s="19" t="s">
        <v>388</v>
      </c>
      <c r="C147" s="53" t="s">
        <v>369</v>
      </c>
      <c r="D147" s="53" t="s">
        <v>64</v>
      </c>
      <c r="E147" s="54" t="s">
        <v>135</v>
      </c>
      <c r="F147" s="55" t="s">
        <v>58</v>
      </c>
    </row>
    <row r="148" spans="1:6" ht="16.5" customHeight="1">
      <c r="A148" s="11"/>
      <c r="B148" s="19" t="s">
        <v>388</v>
      </c>
      <c r="C148" s="53" t="s">
        <v>369</v>
      </c>
      <c r="D148" s="53" t="s">
        <v>93</v>
      </c>
      <c r="E148" s="58" t="s">
        <v>191</v>
      </c>
      <c r="F148" s="58" t="s">
        <v>58</v>
      </c>
    </row>
    <row r="149" spans="1:6" ht="16.5" customHeight="1">
      <c r="A149" s="11"/>
      <c r="B149" s="19" t="s">
        <v>388</v>
      </c>
      <c r="C149" s="53" t="s">
        <v>370</v>
      </c>
      <c r="D149" s="53" t="s">
        <v>67</v>
      </c>
      <c r="E149" s="54" t="s">
        <v>136</v>
      </c>
      <c r="F149" s="55" t="s">
        <v>58</v>
      </c>
    </row>
    <row r="150" spans="1:6" ht="16.5" customHeight="1">
      <c r="A150" s="11"/>
      <c r="B150" s="19" t="s">
        <v>388</v>
      </c>
      <c r="C150" s="53" t="s">
        <v>370</v>
      </c>
      <c r="D150" s="53" t="s">
        <v>68</v>
      </c>
      <c r="E150" s="54" t="s">
        <v>137</v>
      </c>
      <c r="F150" s="55" t="s">
        <v>58</v>
      </c>
    </row>
    <row r="151" spans="1:6" ht="16.5" customHeight="1">
      <c r="A151" s="11"/>
      <c r="B151" s="19" t="s">
        <v>388</v>
      </c>
      <c r="C151" s="53" t="s">
        <v>370</v>
      </c>
      <c r="D151" s="53" t="s">
        <v>68</v>
      </c>
      <c r="E151" s="54" t="s">
        <v>138</v>
      </c>
      <c r="F151" s="55" t="s">
        <v>58</v>
      </c>
    </row>
    <row r="152" spans="1:6" ht="16.5" customHeight="1">
      <c r="A152" s="11"/>
      <c r="B152" s="19" t="s">
        <v>388</v>
      </c>
      <c r="C152" s="53" t="s">
        <v>95</v>
      </c>
      <c r="D152" s="53" t="s">
        <v>96</v>
      </c>
      <c r="E152" s="54" t="s">
        <v>159</v>
      </c>
      <c r="F152" s="55" t="s">
        <v>58</v>
      </c>
    </row>
    <row r="153" spans="1:6" ht="16.5" customHeight="1">
      <c r="A153" s="11"/>
      <c r="B153" s="19" t="s">
        <v>388</v>
      </c>
      <c r="C153" s="53" t="s">
        <v>371</v>
      </c>
      <c r="D153" s="53" t="s">
        <v>97</v>
      </c>
      <c r="E153" s="58" t="s">
        <v>192</v>
      </c>
      <c r="F153" s="58" t="s">
        <v>58</v>
      </c>
    </row>
    <row r="154" spans="1:6" ht="16.5" customHeight="1">
      <c r="A154" s="11"/>
      <c r="B154" s="19" t="s">
        <v>388</v>
      </c>
      <c r="C154" s="53" t="s">
        <v>372</v>
      </c>
      <c r="D154" s="53" t="s">
        <v>69</v>
      </c>
      <c r="E154" s="54" t="s">
        <v>161</v>
      </c>
      <c r="F154" s="55" t="s">
        <v>58</v>
      </c>
    </row>
    <row r="155" spans="1:6" ht="16.5" customHeight="1">
      <c r="A155" s="11"/>
      <c r="B155" s="42" t="s">
        <v>392</v>
      </c>
      <c r="C155" s="20" t="s">
        <v>375</v>
      </c>
      <c r="D155" s="20" t="s">
        <v>256</v>
      </c>
      <c r="E155" s="22" t="s">
        <v>234</v>
      </c>
      <c r="F155" s="23" t="s">
        <v>7</v>
      </c>
    </row>
    <row r="156" spans="1:6" ht="16.5" customHeight="1">
      <c r="A156" s="11"/>
      <c r="B156" s="42" t="s">
        <v>392</v>
      </c>
      <c r="C156" s="20" t="s">
        <v>375</v>
      </c>
      <c r="D156" s="20" t="s">
        <v>78</v>
      </c>
      <c r="E156" s="21" t="s">
        <v>182</v>
      </c>
      <c r="F156" s="21" t="s">
        <v>7</v>
      </c>
    </row>
    <row r="157" spans="2:6" ht="16.5" customHeight="1">
      <c r="B157" s="42" t="s">
        <v>392</v>
      </c>
      <c r="C157" s="20" t="s">
        <v>375</v>
      </c>
      <c r="D157" s="20" t="s">
        <v>79</v>
      </c>
      <c r="E157" s="21" t="s">
        <v>183</v>
      </c>
      <c r="F157" s="21" t="s">
        <v>7</v>
      </c>
    </row>
    <row r="158" spans="2:6" ht="16.5" customHeight="1">
      <c r="B158" s="42" t="s">
        <v>392</v>
      </c>
      <c r="C158" s="20" t="s">
        <v>350</v>
      </c>
      <c r="D158" s="24" t="s">
        <v>387</v>
      </c>
      <c r="E158" s="21" t="s">
        <v>157</v>
      </c>
      <c r="F158" s="21" t="s">
        <v>48</v>
      </c>
    </row>
    <row r="159" spans="2:6" ht="16.5" customHeight="1">
      <c r="B159" s="42" t="s">
        <v>392</v>
      </c>
      <c r="C159" s="20" t="s">
        <v>342</v>
      </c>
      <c r="D159" s="20" t="s">
        <v>258</v>
      </c>
      <c r="E159" s="21" t="s">
        <v>236</v>
      </c>
      <c r="F159" s="21" t="s">
        <v>327</v>
      </c>
    </row>
    <row r="160" spans="2:6" ht="16.5" customHeight="1">
      <c r="B160" s="42" t="s">
        <v>392</v>
      </c>
      <c r="C160" s="20" t="s">
        <v>342</v>
      </c>
      <c r="D160" s="20" t="s">
        <v>284</v>
      </c>
      <c r="E160" s="25" t="s">
        <v>249</v>
      </c>
      <c r="F160" s="23" t="s">
        <v>327</v>
      </c>
    </row>
    <row r="161" spans="2:6" ht="16.5" customHeight="1">
      <c r="B161" s="42" t="s">
        <v>392</v>
      </c>
      <c r="C161" s="20" t="s">
        <v>376</v>
      </c>
      <c r="D161" s="20" t="s">
        <v>264</v>
      </c>
      <c r="E161" s="25" t="s">
        <v>251</v>
      </c>
      <c r="F161" s="23" t="s">
        <v>7</v>
      </c>
    </row>
    <row r="162" spans="2:6" ht="16.5" customHeight="1">
      <c r="B162" s="42" t="s">
        <v>392</v>
      </c>
      <c r="C162" s="20" t="s">
        <v>377</v>
      </c>
      <c r="D162" s="20" t="s">
        <v>88</v>
      </c>
      <c r="E162" s="21" t="s">
        <v>231</v>
      </c>
      <c r="F162" s="21" t="s">
        <v>331</v>
      </c>
    </row>
    <row r="163" spans="2:6" ht="16.5" customHeight="1">
      <c r="B163" s="42" t="s">
        <v>392</v>
      </c>
      <c r="C163" s="20" t="s">
        <v>377</v>
      </c>
      <c r="D163" s="20" t="s">
        <v>89</v>
      </c>
      <c r="E163" s="21" t="s">
        <v>271</v>
      </c>
      <c r="F163" s="21" t="s">
        <v>331</v>
      </c>
    </row>
    <row r="164" spans="2:6" ht="16.5" customHeight="1">
      <c r="B164" s="42" t="s">
        <v>392</v>
      </c>
      <c r="C164" s="20" t="s">
        <v>377</v>
      </c>
      <c r="D164" s="20" t="s">
        <v>90</v>
      </c>
      <c r="E164" s="21" t="s">
        <v>230</v>
      </c>
      <c r="F164" s="21" t="s">
        <v>331</v>
      </c>
    </row>
    <row r="165" spans="2:6" ht="16.5" customHeight="1">
      <c r="B165" s="42" t="s">
        <v>392</v>
      </c>
      <c r="C165" s="20" t="s">
        <v>377</v>
      </c>
      <c r="D165" s="20" t="s">
        <v>87</v>
      </c>
      <c r="E165" s="21" t="s">
        <v>87</v>
      </c>
      <c r="F165" s="21" t="s">
        <v>331</v>
      </c>
    </row>
    <row r="166" spans="2:6" ht="16.5" customHeight="1">
      <c r="B166" s="51" t="s">
        <v>390</v>
      </c>
      <c r="C166" s="47" t="s">
        <v>341</v>
      </c>
      <c r="D166" s="47" t="s">
        <v>259</v>
      </c>
      <c r="E166" s="48" t="s">
        <v>237</v>
      </c>
      <c r="F166" s="48" t="s">
        <v>194</v>
      </c>
    </row>
    <row r="167" spans="2:6" ht="16.5" customHeight="1">
      <c r="B167" s="51" t="s">
        <v>390</v>
      </c>
      <c r="C167" s="47" t="s">
        <v>341</v>
      </c>
      <c r="D167" s="47" t="s">
        <v>260</v>
      </c>
      <c r="E167" s="48" t="s">
        <v>238</v>
      </c>
      <c r="F167" s="48" t="s">
        <v>194</v>
      </c>
    </row>
    <row r="168" spans="2:6" ht="16.5" customHeight="1">
      <c r="B168" s="51" t="s">
        <v>390</v>
      </c>
      <c r="C168" s="47" t="s">
        <v>341</v>
      </c>
      <c r="D168" s="47" t="s">
        <v>293</v>
      </c>
      <c r="E168" s="48" t="s">
        <v>246</v>
      </c>
      <c r="F168" s="48" t="s">
        <v>194</v>
      </c>
    </row>
    <row r="169" spans="2:6" ht="16.5" customHeight="1">
      <c r="B169" s="51" t="s">
        <v>390</v>
      </c>
      <c r="C169" s="47" t="s">
        <v>341</v>
      </c>
      <c r="D169" s="47" t="s">
        <v>262</v>
      </c>
      <c r="E169" s="48" t="s">
        <v>248</v>
      </c>
      <c r="F169" s="48" t="s">
        <v>194</v>
      </c>
    </row>
    <row r="170" spans="2:6" ht="16.5" customHeight="1">
      <c r="B170" s="51" t="s">
        <v>390</v>
      </c>
      <c r="C170" s="47" t="s">
        <v>341</v>
      </c>
      <c r="D170" s="47" t="s">
        <v>273</v>
      </c>
      <c r="E170" s="48" t="s">
        <v>233</v>
      </c>
      <c r="F170" s="48" t="s">
        <v>194</v>
      </c>
    </row>
    <row r="171" spans="2:6" ht="16.5" customHeight="1">
      <c r="B171" s="51" t="s">
        <v>390</v>
      </c>
      <c r="C171" s="47" t="s">
        <v>341</v>
      </c>
      <c r="D171" s="47" t="s">
        <v>274</v>
      </c>
      <c r="E171" s="49" t="s">
        <v>252</v>
      </c>
      <c r="F171" s="50" t="s">
        <v>194</v>
      </c>
    </row>
    <row r="172" spans="2:6" ht="16.5" customHeight="1">
      <c r="B172" s="51" t="s">
        <v>390</v>
      </c>
      <c r="C172" s="47" t="s">
        <v>341</v>
      </c>
      <c r="D172" s="47" t="s">
        <v>265</v>
      </c>
      <c r="E172" s="48" t="s">
        <v>254</v>
      </c>
      <c r="F172" s="48" t="s">
        <v>194</v>
      </c>
    </row>
    <row r="173" spans="3:6" ht="15">
      <c r="C173" s="6"/>
      <c r="E173" s="14"/>
      <c r="F173" s="15"/>
    </row>
    <row r="174" spans="3:6" ht="15">
      <c r="C174" s="6"/>
      <c r="E174" s="14"/>
      <c r="F174" s="15"/>
    </row>
    <row r="175" spans="3:6" ht="15">
      <c r="C175" s="6"/>
      <c r="E175" s="13"/>
      <c r="F175" s="10"/>
    </row>
    <row r="176" spans="3:6" ht="15">
      <c r="C176" s="6"/>
      <c r="E176" s="13"/>
      <c r="F176" s="10"/>
    </row>
    <row r="177" spans="3:6" ht="15">
      <c r="C177" s="6"/>
      <c r="E177" s="14"/>
      <c r="F177" s="15"/>
    </row>
    <row r="178" spans="3:6" ht="15">
      <c r="C178" s="6"/>
      <c r="E178" s="13"/>
      <c r="F178" s="10"/>
    </row>
    <row r="179" spans="3:6" ht="15">
      <c r="C179" s="6"/>
      <c r="E179" s="14"/>
      <c r="F179" s="15"/>
    </row>
    <row r="180" spans="3:6" ht="15">
      <c r="C180" s="6"/>
      <c r="E180" s="12"/>
      <c r="F180" s="9"/>
    </row>
    <row r="181" spans="3:6" ht="15">
      <c r="C181" s="5"/>
      <c r="D181" s="5"/>
      <c r="E181" s="15"/>
      <c r="F181" s="15"/>
    </row>
    <row r="182" spans="3:6" ht="15">
      <c r="C182" s="6"/>
      <c r="E182" s="14"/>
      <c r="F182" s="15"/>
    </row>
    <row r="183" spans="3:6" ht="15">
      <c r="C183" s="6"/>
      <c r="E183" s="14"/>
      <c r="F183" s="15"/>
    </row>
    <row r="184" spans="3:6" ht="15">
      <c r="C184" s="6"/>
      <c r="E184" s="14"/>
      <c r="F184" s="15"/>
    </row>
    <row r="185" spans="3:6" ht="15">
      <c r="C185" s="6"/>
      <c r="E185" s="14"/>
      <c r="F185" s="15"/>
    </row>
    <row r="186" spans="3:6" ht="15">
      <c r="C186" s="6"/>
      <c r="E186" s="13"/>
      <c r="F186" s="10"/>
    </row>
    <row r="187" spans="3:6" ht="15">
      <c r="C187" s="6"/>
      <c r="E187" s="13"/>
      <c r="F187" s="10"/>
    </row>
    <row r="188" spans="3:6" ht="15">
      <c r="C188" s="6"/>
      <c r="E188" s="14"/>
      <c r="F188" s="15"/>
    </row>
    <row r="189" spans="3:6" ht="15">
      <c r="C189" s="6"/>
      <c r="E189" s="13"/>
      <c r="F189" s="10"/>
    </row>
    <row r="190" spans="3:6" ht="15">
      <c r="C190" s="6"/>
      <c r="E190" s="14"/>
      <c r="F190" s="15"/>
    </row>
    <row r="191" spans="3:6" ht="15">
      <c r="C191" s="6"/>
      <c r="E191" s="12"/>
      <c r="F191" s="9"/>
    </row>
    <row r="192" spans="3:6" ht="15">
      <c r="C192" s="5"/>
      <c r="D192" s="5"/>
      <c r="E192" s="15"/>
      <c r="F192" s="15"/>
    </row>
    <row r="193" spans="3:6" ht="15">
      <c r="C193" s="6"/>
      <c r="E193" s="14"/>
      <c r="F193" s="15"/>
    </row>
    <row r="194" spans="3:6" ht="15">
      <c r="C194" s="6"/>
      <c r="E194" s="14"/>
      <c r="F194" s="15"/>
    </row>
    <row r="195" spans="3:6" ht="15">
      <c r="C195" s="6"/>
      <c r="E195" s="14"/>
      <c r="F195" s="15"/>
    </row>
    <row r="196" spans="3:6" ht="15">
      <c r="C196" s="6"/>
      <c r="E196" s="14"/>
      <c r="F196" s="15"/>
    </row>
    <row r="197" spans="3:6" ht="15">
      <c r="C197" s="6"/>
      <c r="E197" s="13"/>
      <c r="F197" s="10"/>
    </row>
    <row r="198" spans="3:6" ht="15">
      <c r="C198" s="6"/>
      <c r="E198" s="13"/>
      <c r="F198" s="10"/>
    </row>
    <row r="199" spans="3:6" ht="15">
      <c r="C199" s="6"/>
      <c r="E199" s="14"/>
      <c r="F199" s="15"/>
    </row>
    <row r="200" spans="3:6" ht="15">
      <c r="C200" s="6"/>
      <c r="E200" s="13"/>
      <c r="F200" s="10"/>
    </row>
    <row r="201" spans="3:6" ht="15">
      <c r="C201" s="6"/>
      <c r="E201" s="14"/>
      <c r="F201" s="15"/>
    </row>
    <row r="202" spans="3:6" ht="15">
      <c r="C202" s="6"/>
      <c r="E202" s="12"/>
      <c r="F202" s="9"/>
    </row>
    <row r="203" spans="3:6" ht="15">
      <c r="C203" s="5"/>
      <c r="D203" s="5"/>
      <c r="E203" s="15"/>
      <c r="F203" s="15"/>
    </row>
    <row r="204" spans="3:6" ht="15">
      <c r="C204" s="6"/>
      <c r="E204" s="14"/>
      <c r="F204" s="15"/>
    </row>
    <row r="205" spans="3:6" ht="15">
      <c r="C205" s="6"/>
      <c r="E205" s="14"/>
      <c r="F205" s="15"/>
    </row>
    <row r="206" spans="3:6" ht="15">
      <c r="C206" s="6"/>
      <c r="E206" s="14"/>
      <c r="F206" s="15"/>
    </row>
    <row r="207" spans="3:6" ht="15">
      <c r="C207" s="6"/>
      <c r="E207" s="14"/>
      <c r="F207" s="15"/>
    </row>
    <row r="208" spans="3:6" ht="15">
      <c r="C208" s="6"/>
      <c r="E208" s="13"/>
      <c r="F208" s="10"/>
    </row>
    <row r="209" spans="3:6" ht="15">
      <c r="C209" s="6"/>
      <c r="E209" s="13"/>
      <c r="F209" s="10"/>
    </row>
    <row r="210" spans="3:6" ht="15">
      <c r="C210" s="6"/>
      <c r="E210" s="14"/>
      <c r="F210" s="15"/>
    </row>
    <row r="211" spans="3:6" ht="15">
      <c r="C211" s="6"/>
      <c r="E211" s="13"/>
      <c r="F211" s="10"/>
    </row>
    <row r="212" spans="3:6" ht="15">
      <c r="C212" s="6"/>
      <c r="E212" s="14"/>
      <c r="F212" s="15"/>
    </row>
    <row r="213" spans="3:6" ht="15">
      <c r="C213" s="6"/>
      <c r="E213" s="12"/>
      <c r="F213" s="9"/>
    </row>
    <row r="214" spans="3:6" ht="15">
      <c r="C214" s="5"/>
      <c r="D214" s="5"/>
      <c r="E214" s="15"/>
      <c r="F214" s="15"/>
    </row>
    <row r="215" spans="3:6" ht="15">
      <c r="C215" s="6"/>
      <c r="E215" s="14"/>
      <c r="F215" s="15"/>
    </row>
    <row r="216" spans="3:6" ht="15">
      <c r="C216" s="6"/>
      <c r="E216" s="14"/>
      <c r="F216" s="15"/>
    </row>
    <row r="217" spans="3:6" ht="15">
      <c r="C217" s="6"/>
      <c r="E217" s="14"/>
      <c r="F217" s="15"/>
    </row>
    <row r="218" spans="3:6" ht="15">
      <c r="C218" s="6"/>
      <c r="E218" s="14"/>
      <c r="F218" s="15"/>
    </row>
    <row r="219" spans="3:6" ht="15">
      <c r="C219" s="6"/>
      <c r="E219" s="13"/>
      <c r="F219" s="10"/>
    </row>
    <row r="220" spans="3:6" ht="15">
      <c r="C220" s="6"/>
      <c r="E220" s="13"/>
      <c r="F220" s="10"/>
    </row>
    <row r="221" spans="3:6" ht="15">
      <c r="C221" s="6"/>
      <c r="E221" s="14"/>
      <c r="F221" s="15"/>
    </row>
    <row r="222" spans="3:6" ht="15">
      <c r="C222" s="6"/>
      <c r="E222" s="13"/>
      <c r="F222" s="10"/>
    </row>
    <row r="223" spans="3:6" ht="15">
      <c r="C223" s="6"/>
      <c r="E223" s="14"/>
      <c r="F223" s="15"/>
    </row>
    <row r="224" spans="3:6" ht="15">
      <c r="C224" s="6"/>
      <c r="E224" s="12"/>
      <c r="F224" s="9"/>
    </row>
    <row r="225" spans="3:6" ht="15">
      <c r="C225" s="5"/>
      <c r="D225" s="5"/>
      <c r="E225" s="15"/>
      <c r="F225" s="15"/>
    </row>
    <row r="226" spans="3:6" ht="15">
      <c r="C226" s="6"/>
      <c r="E226" s="14"/>
      <c r="F226" s="15"/>
    </row>
    <row r="227" spans="3:6" ht="15">
      <c r="C227" s="6"/>
      <c r="E227" s="14"/>
      <c r="F227" s="15"/>
    </row>
    <row r="228" spans="3:6" ht="15">
      <c r="C228" s="6"/>
      <c r="E228" s="14"/>
      <c r="F228" s="15"/>
    </row>
    <row r="229" spans="3:6" ht="15">
      <c r="C229" s="6"/>
      <c r="E229" s="14"/>
      <c r="F229" s="15"/>
    </row>
    <row r="230" spans="3:6" ht="15">
      <c r="C230" s="6"/>
      <c r="E230" s="13"/>
      <c r="F230" s="10"/>
    </row>
    <row r="231" spans="3:6" ht="15">
      <c r="C231" s="6"/>
      <c r="E231" s="13"/>
      <c r="F231" s="10"/>
    </row>
    <row r="232" spans="3:6" ht="15">
      <c r="C232" s="6"/>
      <c r="E232" s="14"/>
      <c r="F232" s="15"/>
    </row>
    <row r="233" spans="3:6" ht="15">
      <c r="C233" s="6"/>
      <c r="E233" s="13"/>
      <c r="F233" s="10"/>
    </row>
    <row r="234" spans="3:6" ht="15">
      <c r="C234" s="6"/>
      <c r="E234" s="14"/>
      <c r="F234" s="15"/>
    </row>
    <row r="235" spans="3:6" ht="15">
      <c r="C235" s="6"/>
      <c r="E235" s="12"/>
      <c r="F235" s="9"/>
    </row>
    <row r="236" spans="3:6" ht="15">
      <c r="C236" s="5"/>
      <c r="D236" s="5"/>
      <c r="E236" s="15"/>
      <c r="F236" s="15"/>
    </row>
    <row r="237" spans="3:6" ht="15">
      <c r="C237" s="6"/>
      <c r="E237" s="14"/>
      <c r="F237" s="15"/>
    </row>
    <row r="238" spans="3:6" ht="15">
      <c r="C238" s="6"/>
      <c r="E238" s="14"/>
      <c r="F238" s="15"/>
    </row>
    <row r="239" spans="3:6" ht="15">
      <c r="C239" s="6"/>
      <c r="E239" s="14"/>
      <c r="F239" s="15"/>
    </row>
    <row r="240" spans="3:6" ht="15">
      <c r="C240" s="6"/>
      <c r="E240" s="14"/>
      <c r="F240" s="15"/>
    </row>
    <row r="241" spans="3:6" ht="15">
      <c r="C241" s="6"/>
      <c r="E241" s="13"/>
      <c r="F241" s="10"/>
    </row>
    <row r="242" spans="3:6" ht="15">
      <c r="C242" s="6"/>
      <c r="E242" s="13"/>
      <c r="F242" s="10"/>
    </row>
    <row r="243" spans="3:6" ht="15">
      <c r="C243" s="6"/>
      <c r="E243" s="14"/>
      <c r="F243" s="15"/>
    </row>
    <row r="244" spans="3:6" ht="15">
      <c r="C244" s="6"/>
      <c r="E244" s="13"/>
      <c r="F244" s="10"/>
    </row>
    <row r="245" spans="3:6" ht="15">
      <c r="C245" s="6"/>
      <c r="E245" s="14"/>
      <c r="F245" s="15"/>
    </row>
    <row r="246" spans="3:6" ht="15">
      <c r="C246" s="6"/>
      <c r="E246" s="12"/>
      <c r="F246" s="9"/>
    </row>
    <row r="247" spans="3:6" ht="15">
      <c r="C247" s="5"/>
      <c r="D247" s="5"/>
      <c r="E247" s="15"/>
      <c r="F247" s="15"/>
    </row>
    <row r="248" spans="3:6" ht="15">
      <c r="C248" s="6"/>
      <c r="E248" s="14"/>
      <c r="F248" s="15"/>
    </row>
    <row r="249" spans="3:6" ht="15">
      <c r="C249" s="6"/>
      <c r="E249" s="14"/>
      <c r="F249" s="15"/>
    </row>
    <row r="250" spans="3:6" ht="15">
      <c r="C250" s="6"/>
      <c r="E250" s="14"/>
      <c r="F250" s="15"/>
    </row>
    <row r="251" spans="3:6" ht="15">
      <c r="C251" s="6"/>
      <c r="E251" s="14"/>
      <c r="F251" s="15"/>
    </row>
    <row r="252" spans="3:6" ht="15">
      <c r="C252" s="6"/>
      <c r="E252" s="13"/>
      <c r="F252" s="10"/>
    </row>
    <row r="253" spans="3:6" ht="15">
      <c r="C253" s="6"/>
      <c r="E253" s="13"/>
      <c r="F253" s="10"/>
    </row>
    <row r="254" spans="3:6" ht="15">
      <c r="C254" s="6"/>
      <c r="E254" s="14"/>
      <c r="F254" s="15"/>
    </row>
    <row r="255" spans="3:6" ht="15">
      <c r="C255" s="6"/>
      <c r="E255" s="13"/>
      <c r="F255" s="10"/>
    </row>
    <row r="256" spans="3:6" ht="15">
      <c r="C256" s="6"/>
      <c r="E256" s="14"/>
      <c r="F256" s="15"/>
    </row>
    <row r="257" spans="3:6" ht="15">
      <c r="C257" s="6"/>
      <c r="E257" s="12"/>
      <c r="F257" s="9"/>
    </row>
    <row r="258" spans="3:6" ht="15">
      <c r="C258" s="5"/>
      <c r="D258" s="5"/>
      <c r="E258" s="15"/>
      <c r="F258" s="15"/>
    </row>
    <row r="259" spans="3:6" ht="15">
      <c r="C259" s="6"/>
      <c r="E259" s="14"/>
      <c r="F259" s="15"/>
    </row>
    <row r="260" spans="3:6" ht="15">
      <c r="C260" s="6"/>
      <c r="E260" s="14"/>
      <c r="F260" s="15"/>
    </row>
    <row r="261" spans="3:6" ht="15">
      <c r="C261" s="6"/>
      <c r="E261" s="14"/>
      <c r="F261" s="15"/>
    </row>
    <row r="262" spans="3:6" ht="15">
      <c r="C262" s="6"/>
      <c r="E262" s="14"/>
      <c r="F262" s="15"/>
    </row>
    <row r="263" spans="3:6" ht="15">
      <c r="C263" s="6"/>
      <c r="E263" s="13"/>
      <c r="F263" s="10"/>
    </row>
    <row r="264" spans="3:6" ht="15">
      <c r="C264" s="6"/>
      <c r="E264" s="13"/>
      <c r="F264" s="10"/>
    </row>
    <row r="265" spans="3:6" ht="15">
      <c r="C265" s="6"/>
      <c r="E265" s="14"/>
      <c r="F265" s="15"/>
    </row>
    <row r="266" spans="3:6" ht="15">
      <c r="C266" s="6"/>
      <c r="E266" s="13"/>
      <c r="F266" s="10"/>
    </row>
    <row r="267" spans="3:6" ht="15">
      <c r="C267" s="6"/>
      <c r="E267" s="14"/>
      <c r="F267" s="15"/>
    </row>
    <row r="268" spans="3:6" ht="15">
      <c r="C268" s="6"/>
      <c r="E268" s="12"/>
      <c r="F268" s="9"/>
    </row>
    <row r="269" spans="3:6" ht="15">
      <c r="C269" s="5"/>
      <c r="D269" s="5"/>
      <c r="E269" s="15"/>
      <c r="F269" s="15"/>
    </row>
    <row r="270" spans="3:6" ht="15">
      <c r="C270" s="6"/>
      <c r="E270" s="14"/>
      <c r="F270" s="15"/>
    </row>
    <row r="271" spans="3:6" ht="15">
      <c r="C271" s="6"/>
      <c r="E271" s="14"/>
      <c r="F271" s="15"/>
    </row>
    <row r="272" spans="3:6" ht="15">
      <c r="C272" s="6"/>
      <c r="E272" s="14"/>
      <c r="F272" s="15"/>
    </row>
    <row r="273" spans="3:6" ht="15">
      <c r="C273" s="6"/>
      <c r="E273" s="14"/>
      <c r="F273" s="15"/>
    </row>
    <row r="274" spans="3:6" ht="15">
      <c r="C274" s="6"/>
      <c r="E274" s="13"/>
      <c r="F274" s="10"/>
    </row>
    <row r="275" spans="3:6" ht="15">
      <c r="C275" s="6"/>
      <c r="E275" s="13"/>
      <c r="F275" s="10"/>
    </row>
    <row r="276" spans="3:6" ht="15">
      <c r="C276" s="6"/>
      <c r="E276" s="14"/>
      <c r="F276" s="15"/>
    </row>
    <row r="277" spans="3:6" ht="15">
      <c r="C277" s="6"/>
      <c r="E277" s="13"/>
      <c r="F277" s="10"/>
    </row>
  </sheetData>
  <sheetProtection formatColumns="0" sort="0" autoFilter="0"/>
  <autoFilter ref="B6:F172">
    <sortState ref="B7:F277">
      <sortCondition sortBy="value" ref="B7:B277"/>
    </sortState>
  </autoFilter>
  <mergeCells count="4">
    <mergeCell ref="B4:D4"/>
    <mergeCell ref="B2:D2"/>
    <mergeCell ref="B3:D3"/>
    <mergeCell ref="B5:D5"/>
  </mergeCells>
  <printOptions/>
  <pageMargins left="0.7" right="0.7" top="0.75" bottom="0.75" header="0.3" footer="0.3"/>
  <pageSetup fitToHeight="0" fitToWidth="1" horizontalDpi="600" verticalDpi="600" orientation="landscape" paperSize="8" scale="77" r:id="rId1"/>
  <headerFooter>
    <oddHeader>&amp;CRef: A999848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8"/>
  <sheetViews>
    <sheetView showGridLines="0" showRowColHeaders="0" zoomScalePageLayoutView="0" workbookViewId="0" topLeftCell="A1">
      <selection activeCell="C6" sqref="C6"/>
    </sheetView>
  </sheetViews>
  <sheetFormatPr defaultColWidth="9.140625" defaultRowHeight="15"/>
  <cols>
    <col min="1" max="1" width="3.421875" style="11" customWidth="1"/>
    <col min="2" max="2" width="25.00390625" style="0" customWidth="1"/>
    <col min="3" max="3" width="25.140625" style="0" customWidth="1"/>
    <col min="4" max="4" width="16.8515625" style="0" customWidth="1"/>
    <col min="5" max="5" width="24.28125" style="11" customWidth="1"/>
    <col min="6" max="6" width="91.00390625" style="0" customWidth="1"/>
  </cols>
  <sheetData>
    <row r="1" s="11" customFormat="1" ht="15"/>
    <row r="2" spans="2:5" ht="18.75">
      <c r="B2" s="118" t="s">
        <v>196</v>
      </c>
      <c r="C2" s="118"/>
      <c r="D2" s="118"/>
      <c r="E2" s="118"/>
    </row>
    <row r="3" spans="2:5" ht="18.75">
      <c r="B3" s="117"/>
      <c r="C3" s="117"/>
      <c r="D3" s="117"/>
      <c r="E3" s="117"/>
    </row>
    <row r="4" spans="2:6" ht="15">
      <c r="B4" s="45" t="s">
        <v>2</v>
      </c>
      <c r="C4" s="46" t="s">
        <v>197</v>
      </c>
      <c r="D4" s="45" t="s">
        <v>198</v>
      </c>
      <c r="E4" s="45" t="s">
        <v>200</v>
      </c>
      <c r="F4" s="45" t="s">
        <v>394</v>
      </c>
    </row>
    <row r="5" spans="2:16" ht="45" customHeight="1">
      <c r="B5" s="67" t="s">
        <v>326</v>
      </c>
      <c r="C5" s="72" t="s">
        <v>199</v>
      </c>
      <c r="D5" s="62" t="s">
        <v>202</v>
      </c>
      <c r="E5" s="69" t="s">
        <v>201</v>
      </c>
      <c r="F5" s="63" t="s">
        <v>395</v>
      </c>
      <c r="G5" s="7"/>
      <c r="H5" s="10"/>
      <c r="I5" s="9"/>
      <c r="J5" s="7"/>
      <c r="K5" s="7"/>
      <c r="L5" s="10"/>
      <c r="M5" s="9"/>
      <c r="N5" s="7"/>
      <c r="O5" s="7"/>
      <c r="P5" s="10"/>
    </row>
    <row r="6" spans="2:16" ht="45" customHeight="1">
      <c r="B6" s="68" t="s">
        <v>194</v>
      </c>
      <c r="C6" s="73" t="s">
        <v>203</v>
      </c>
      <c r="D6" s="64" t="s">
        <v>204</v>
      </c>
      <c r="E6" s="70" t="s">
        <v>406</v>
      </c>
      <c r="F6" s="65" t="s">
        <v>396</v>
      </c>
      <c r="G6" s="7"/>
      <c r="H6" s="10"/>
      <c r="I6" s="9"/>
      <c r="J6" s="7"/>
      <c r="K6" s="7"/>
      <c r="L6" s="10"/>
      <c r="M6" s="9"/>
      <c r="N6" s="7"/>
      <c r="O6" s="7"/>
      <c r="P6" s="10"/>
    </row>
    <row r="7" spans="2:16" ht="45" customHeight="1">
      <c r="B7" s="67" t="s">
        <v>48</v>
      </c>
      <c r="C7" s="72" t="s">
        <v>205</v>
      </c>
      <c r="D7" s="66" t="s">
        <v>206</v>
      </c>
      <c r="E7" s="71" t="s">
        <v>207</v>
      </c>
      <c r="F7" s="63" t="s">
        <v>397</v>
      </c>
      <c r="G7" s="6"/>
      <c r="H7" s="4"/>
      <c r="I7" s="3"/>
      <c r="J7" s="6"/>
      <c r="K7" s="6"/>
      <c r="L7" s="4"/>
      <c r="M7" s="3"/>
      <c r="N7" s="6"/>
      <c r="O7" s="6"/>
      <c r="P7" s="4"/>
    </row>
    <row r="8" spans="2:16" ht="45" customHeight="1">
      <c r="B8" s="68" t="s">
        <v>328</v>
      </c>
      <c r="C8" s="73" t="s">
        <v>210</v>
      </c>
      <c r="D8" s="64" t="s">
        <v>211</v>
      </c>
      <c r="E8" s="70" t="s">
        <v>407</v>
      </c>
      <c r="F8" s="65" t="s">
        <v>398</v>
      </c>
      <c r="G8" s="7"/>
      <c r="H8" s="10"/>
      <c r="I8" s="9"/>
      <c r="J8" s="7"/>
      <c r="K8" s="7"/>
      <c r="L8" s="10"/>
      <c r="M8" s="9"/>
      <c r="N8" s="7"/>
      <c r="O8" s="7"/>
      <c r="P8" s="10"/>
    </row>
    <row r="9" spans="2:16" ht="45" customHeight="1">
      <c r="B9" s="67" t="s">
        <v>327</v>
      </c>
      <c r="C9" s="72" t="s">
        <v>208</v>
      </c>
      <c r="D9" s="62" t="s">
        <v>209</v>
      </c>
      <c r="E9" s="69" t="s">
        <v>408</v>
      </c>
      <c r="F9" s="61" t="s">
        <v>399</v>
      </c>
      <c r="G9" s="7"/>
      <c r="H9" s="10"/>
      <c r="I9" s="9"/>
      <c r="J9" s="7"/>
      <c r="K9" s="7"/>
      <c r="L9" s="10"/>
      <c r="M9" s="9"/>
      <c r="N9" s="7"/>
      <c r="O9" s="7"/>
      <c r="P9" s="10"/>
    </row>
    <row r="10" spans="2:16" ht="45" customHeight="1">
      <c r="B10" s="68" t="s">
        <v>329</v>
      </c>
      <c r="C10" s="73" t="s">
        <v>212</v>
      </c>
      <c r="D10" s="64" t="s">
        <v>213</v>
      </c>
      <c r="E10" s="70" t="s">
        <v>409</v>
      </c>
      <c r="F10" s="65" t="s">
        <v>400</v>
      </c>
      <c r="G10" s="6"/>
      <c r="H10" s="4"/>
      <c r="I10" s="3"/>
      <c r="J10" s="6"/>
      <c r="K10" s="6"/>
      <c r="L10" s="4"/>
      <c r="M10" s="3"/>
      <c r="N10" s="6"/>
      <c r="O10" s="6"/>
      <c r="P10" s="4"/>
    </row>
    <row r="11" spans="2:16" ht="45" customHeight="1">
      <c r="B11" s="67" t="s">
        <v>330</v>
      </c>
      <c r="C11" s="72" t="s">
        <v>214</v>
      </c>
      <c r="D11" s="62" t="s">
        <v>215</v>
      </c>
      <c r="E11" s="69" t="s">
        <v>410</v>
      </c>
      <c r="F11" s="63" t="s">
        <v>401</v>
      </c>
      <c r="G11" s="7"/>
      <c r="H11" s="10"/>
      <c r="I11" s="9"/>
      <c r="J11" s="7"/>
      <c r="K11" s="7"/>
      <c r="L11" s="10"/>
      <c r="M11" s="9"/>
      <c r="N11" s="7"/>
      <c r="O11" s="7"/>
      <c r="P11" s="10"/>
    </row>
    <row r="12" spans="2:16" ht="45" customHeight="1">
      <c r="B12" s="68" t="s">
        <v>58</v>
      </c>
      <c r="C12" s="73" t="s">
        <v>216</v>
      </c>
      <c r="D12" s="64" t="s">
        <v>217</v>
      </c>
      <c r="E12" s="70" t="s">
        <v>218</v>
      </c>
      <c r="F12" s="65" t="s">
        <v>402</v>
      </c>
      <c r="G12" s="7"/>
      <c r="H12" s="10"/>
      <c r="I12" s="9"/>
      <c r="J12" s="7"/>
      <c r="K12" s="7"/>
      <c r="L12" s="10"/>
      <c r="M12" s="9"/>
      <c r="N12" s="7"/>
      <c r="O12" s="7"/>
      <c r="P12" s="10"/>
    </row>
    <row r="13" spans="2:16" ht="45" customHeight="1">
      <c r="B13" s="67" t="s">
        <v>7</v>
      </c>
      <c r="C13" s="72" t="s">
        <v>219</v>
      </c>
      <c r="D13" s="66" t="s">
        <v>220</v>
      </c>
      <c r="E13" s="71" t="s">
        <v>221</v>
      </c>
      <c r="F13" s="63" t="s">
        <v>403</v>
      </c>
      <c r="G13" s="6"/>
      <c r="H13" s="4"/>
      <c r="I13" s="3"/>
      <c r="J13" s="6"/>
      <c r="K13" s="6"/>
      <c r="L13" s="4"/>
      <c r="M13" s="3"/>
      <c r="N13" s="6"/>
      <c r="O13" s="6"/>
      <c r="P13" s="4"/>
    </row>
    <row r="14" spans="2:16" ht="45" customHeight="1">
      <c r="B14" s="68" t="s">
        <v>331</v>
      </c>
      <c r="C14" s="73" t="s">
        <v>222</v>
      </c>
      <c r="D14" s="64" t="s">
        <v>223</v>
      </c>
      <c r="E14" s="70" t="s">
        <v>224</v>
      </c>
      <c r="F14" s="65" t="s">
        <v>404</v>
      </c>
      <c r="G14" s="7"/>
      <c r="H14" s="10"/>
      <c r="I14" s="9"/>
      <c r="J14" s="7"/>
      <c r="K14" s="7"/>
      <c r="L14" s="10"/>
      <c r="M14" s="9"/>
      <c r="N14" s="7"/>
      <c r="O14" s="7"/>
      <c r="P14" s="10"/>
    </row>
    <row r="15" spans="2:16" ht="45" customHeight="1">
      <c r="B15" s="67" t="s">
        <v>195</v>
      </c>
      <c r="C15" s="72" t="s">
        <v>225</v>
      </c>
      <c r="D15" s="62" t="s">
        <v>226</v>
      </c>
      <c r="E15" s="69" t="s">
        <v>411</v>
      </c>
      <c r="F15" s="63" t="s">
        <v>405</v>
      </c>
      <c r="G15" s="7"/>
      <c r="H15" s="10"/>
      <c r="I15" s="9"/>
      <c r="J15" s="7"/>
      <c r="K15" s="7"/>
      <c r="L15" s="10"/>
      <c r="M15" s="9"/>
      <c r="N15" s="7"/>
      <c r="O15" s="7"/>
      <c r="P15" s="10"/>
    </row>
    <row r="16" spans="2:16" ht="15">
      <c r="B16" s="7"/>
      <c r="C16" s="7"/>
      <c r="D16" s="10"/>
      <c r="E16" s="10"/>
      <c r="F16" s="7"/>
      <c r="G16" s="7"/>
      <c r="H16" s="10"/>
      <c r="I16" s="9"/>
      <c r="J16" s="7"/>
      <c r="K16" s="7"/>
      <c r="L16" s="10"/>
      <c r="M16" s="9"/>
      <c r="N16" s="7"/>
      <c r="O16" s="7"/>
      <c r="P16" s="10"/>
    </row>
    <row r="17" spans="2:16" ht="15">
      <c r="B17" s="7"/>
      <c r="C17" s="7"/>
      <c r="D17" s="10"/>
      <c r="E17" s="10"/>
      <c r="F17" s="7"/>
      <c r="G17" s="7"/>
      <c r="H17" s="10"/>
      <c r="I17" s="9"/>
      <c r="J17" s="7"/>
      <c r="K17" s="7"/>
      <c r="L17" s="10"/>
      <c r="M17" s="9"/>
      <c r="N17" s="7"/>
      <c r="O17" s="7"/>
      <c r="P17" s="10"/>
    </row>
    <row r="18" spans="2:16" ht="15">
      <c r="B18" s="6"/>
      <c r="C18" s="6"/>
      <c r="D18" s="4"/>
      <c r="E18" s="15"/>
      <c r="F18" s="6"/>
      <c r="G18" s="6"/>
      <c r="H18" s="4"/>
      <c r="I18" s="3"/>
      <c r="J18" s="6"/>
      <c r="K18" s="6"/>
      <c r="L18" s="4"/>
      <c r="M18" s="3"/>
      <c r="N18" s="6"/>
      <c r="O18" s="6"/>
      <c r="P18" s="4"/>
    </row>
  </sheetData>
  <sheetProtection sheet="1"/>
  <autoFilter ref="B4:F4">
    <sortState ref="B5:F18">
      <sortCondition sortBy="value" ref="B5:B18"/>
    </sortState>
  </autoFilter>
  <mergeCells count="2">
    <mergeCell ref="B2:E2"/>
    <mergeCell ref="B3:E3"/>
  </mergeCells>
  <hyperlinks>
    <hyperlink ref="C5" r:id="rId1" display="www.bcito.org.nz"/>
    <hyperlink ref="C6" r:id="rId2" display="www.careerforce.org.nz"/>
    <hyperlink ref="C7" r:id="rId3" display="www.competenz.org.nz"/>
    <hyperlink ref="C8" r:id="rId4" display="www.connexis.org.nz"/>
    <hyperlink ref="C10" r:id="rId5" display="www.mito.org.nz"/>
    <hyperlink ref="C11" r:id="rId6" display="www.nzmarine.com"/>
    <hyperlink ref="C12" r:id="rId7" display="www.primaryito.ac.nz"/>
    <hyperlink ref="C13" r:id="rId8" display="www.serviceiq.org.nz"/>
    <hyperlink ref="C14" r:id="rId9" display="www.skillsactive.org.nz"/>
    <hyperlink ref="C15" r:id="rId10" display="www.skills.org.nz"/>
    <hyperlink ref="E5" r:id="rId11" display="info@bcito.org.nz"/>
    <hyperlink ref="E6" r:id="rId12" display="info@careerforce.org.nz "/>
    <hyperlink ref="E7" r:id="rId13" display="info@competenz.org.nz"/>
    <hyperlink ref="E8" r:id="rId14" display="askus@connexis.org.nz "/>
    <hyperlink ref="E10" r:id="rId15" display="info@mito.org.nz "/>
    <hyperlink ref="E11" r:id="rId16" display="info@nzmarine.com "/>
    <hyperlink ref="E12" r:id="rId17" display="info@primaryito.ac.nz"/>
    <hyperlink ref="E13" r:id="rId18" display="intel@ServiceIQ.org.nz"/>
    <hyperlink ref="E14" r:id="rId19" display="info@skillsactive.org.nz"/>
    <hyperlink ref="E15" r:id="rId20" display="support@skills.org.nz "/>
    <hyperlink ref="E9" r:id="rId21" display="enquiries@hito.org.nz "/>
    <hyperlink ref="C9" r:id="rId22" display="www.hito.org.nz"/>
  </hyperlinks>
  <printOptions/>
  <pageMargins left="0.7" right="0.7" top="0.75" bottom="0.75" header="0.3" footer="0.3"/>
  <pageSetup fitToHeight="1" fitToWidth="1" horizontalDpi="600" verticalDpi="600" orientation="landscape" paperSize="9" scale="71" r:id="rId2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7"/>
  <sheetViews>
    <sheetView zoomScalePageLayoutView="0" workbookViewId="0" topLeftCell="A1">
      <selection activeCell="B168" sqref="B168"/>
    </sheetView>
  </sheetViews>
  <sheetFormatPr defaultColWidth="9.140625" defaultRowHeight="15"/>
  <cols>
    <col min="1" max="1" width="29.140625" style="83" bestFit="1" customWidth="1"/>
    <col min="2" max="2" width="66.7109375" style="83" bestFit="1" customWidth="1"/>
    <col min="3" max="3" width="59.00390625" style="83" bestFit="1" customWidth="1"/>
    <col min="4" max="4" width="56.7109375" style="83" bestFit="1" customWidth="1"/>
    <col min="5" max="5" width="11.421875" style="83" bestFit="1" customWidth="1"/>
    <col min="6" max="6" width="22.8515625" style="83" bestFit="1" customWidth="1"/>
    <col min="7" max="7" width="12.8515625" style="83" bestFit="1" customWidth="1"/>
    <col min="8" max="8" width="23.421875" style="83" bestFit="1" customWidth="1"/>
    <col min="9" max="16384" width="9.140625" style="83" customWidth="1"/>
  </cols>
  <sheetData>
    <row r="1" spans="1:8" s="88" customFormat="1" ht="15">
      <c r="A1" s="87" t="s">
        <v>380</v>
      </c>
      <c r="B1" s="87" t="s">
        <v>0</v>
      </c>
      <c r="C1" s="87" t="s">
        <v>1</v>
      </c>
      <c r="D1" s="88" t="s">
        <v>272</v>
      </c>
      <c r="E1" s="88" t="s">
        <v>2</v>
      </c>
      <c r="F1" s="87" t="s">
        <v>197</v>
      </c>
      <c r="G1" s="88" t="s">
        <v>198</v>
      </c>
      <c r="H1" s="88" t="s">
        <v>200</v>
      </c>
    </row>
    <row r="2" spans="1:8" ht="15">
      <c r="A2" s="83" t="s">
        <v>391</v>
      </c>
      <c r="B2" s="84" t="s">
        <v>340</v>
      </c>
      <c r="C2" s="84" t="s">
        <v>98</v>
      </c>
      <c r="D2" s="5" t="s">
        <v>193</v>
      </c>
      <c r="E2" s="83" t="s">
        <v>326</v>
      </c>
      <c r="F2" s="83" t="str">
        <f>VLOOKUP($E2,'ITO contact details'!$B:$E,2,FALSE)</f>
        <v>www.bcito.org.nz</v>
      </c>
      <c r="G2" s="83" t="str">
        <f>VLOOKUP($E2,'ITO contact details'!$B:$E,3,FALSE)</f>
        <v>0800 422 486</v>
      </c>
      <c r="H2" s="83" t="str">
        <f>VLOOKUP($E2,'ITO contact details'!$B:$E,4,FALSE)</f>
        <v>info@bcito.org.nz</v>
      </c>
    </row>
    <row r="3" spans="1:8" ht="15">
      <c r="A3" s="83" t="s">
        <v>391</v>
      </c>
      <c r="B3" s="84" t="s">
        <v>363</v>
      </c>
      <c r="C3" s="84" t="s">
        <v>5</v>
      </c>
      <c r="D3" s="5" t="s">
        <v>315</v>
      </c>
      <c r="E3" s="83" t="s">
        <v>330</v>
      </c>
      <c r="F3" s="83" t="str">
        <f>VLOOKUP($E3,'ITO contact details'!$B:$E,2,FALSE)</f>
        <v>www.nzmarine.com</v>
      </c>
      <c r="G3" s="83" t="str">
        <f>VLOOKUP($E3,'ITO contact details'!$B:$E,3,FALSE)</f>
        <v>09 360 0056</v>
      </c>
      <c r="H3" s="83" t="str">
        <f>VLOOKUP($E3,'ITO contact details'!$B:$E,4,FALSE)</f>
        <v>info@nzmarine.com </v>
      </c>
    </row>
    <row r="4" spans="1:8" ht="15">
      <c r="A4" s="83" t="s">
        <v>391</v>
      </c>
      <c r="B4" s="84" t="s">
        <v>363</v>
      </c>
      <c r="C4" s="84" t="s">
        <v>5</v>
      </c>
      <c r="D4" s="5" t="s">
        <v>5</v>
      </c>
      <c r="E4" s="83" t="s">
        <v>330</v>
      </c>
      <c r="F4" s="83" t="str">
        <f>VLOOKUP($E4,'ITO contact details'!$B:$E,2,FALSE)</f>
        <v>www.nzmarine.com</v>
      </c>
      <c r="G4" s="83" t="str">
        <f>VLOOKUP($E4,'ITO contact details'!$B:$E,3,FALSE)</f>
        <v>09 360 0056</v>
      </c>
      <c r="H4" s="83" t="str">
        <f>VLOOKUP($E4,'ITO contact details'!$B:$E,4,FALSE)</f>
        <v>info@nzmarine.com </v>
      </c>
    </row>
    <row r="5" spans="1:8" ht="15">
      <c r="A5" s="83" t="s">
        <v>391</v>
      </c>
      <c r="B5" s="84" t="s">
        <v>363</v>
      </c>
      <c r="C5" s="84" t="s">
        <v>5</v>
      </c>
      <c r="D5" s="5" t="s">
        <v>316</v>
      </c>
      <c r="E5" s="83" t="s">
        <v>330</v>
      </c>
      <c r="F5" s="83" t="str">
        <f>VLOOKUP($E5,'ITO contact details'!$B:$E,2,FALSE)</f>
        <v>www.nzmarine.com</v>
      </c>
      <c r="G5" s="83" t="str">
        <f>VLOOKUP($E5,'ITO contact details'!$B:$E,3,FALSE)</f>
        <v>09 360 0056</v>
      </c>
      <c r="H5" s="83" t="str">
        <f>VLOOKUP($E5,'ITO contact details'!$B:$E,4,FALSE)</f>
        <v>info@nzmarine.com </v>
      </c>
    </row>
    <row r="6" spans="1:8" ht="15">
      <c r="A6" s="83" t="s">
        <v>391</v>
      </c>
      <c r="B6" s="84" t="s">
        <v>363</v>
      </c>
      <c r="C6" s="84" t="s">
        <v>362</v>
      </c>
      <c r="D6" s="83" t="s">
        <v>77</v>
      </c>
      <c r="E6" s="83" t="s">
        <v>330</v>
      </c>
      <c r="F6" s="83" t="str">
        <f>VLOOKUP($E6,'ITO contact details'!$B:$E,2,FALSE)</f>
        <v>www.nzmarine.com</v>
      </c>
      <c r="G6" s="83" t="str">
        <f>VLOOKUP($E6,'ITO contact details'!$B:$E,3,FALSE)</f>
        <v>09 360 0056</v>
      </c>
      <c r="H6" s="83" t="str">
        <f>VLOOKUP($E6,'ITO contact details'!$B:$E,4,FALSE)</f>
        <v>info@nzmarine.com </v>
      </c>
    </row>
    <row r="7" spans="1:8" ht="15">
      <c r="A7" s="83" t="s">
        <v>391</v>
      </c>
      <c r="B7" s="84" t="s">
        <v>334</v>
      </c>
      <c r="C7" s="84" t="s">
        <v>8</v>
      </c>
      <c r="D7" s="83" t="s">
        <v>111</v>
      </c>
      <c r="E7" s="83" t="s">
        <v>326</v>
      </c>
      <c r="F7" s="83" t="str">
        <f>VLOOKUP($E7,'ITO contact details'!$B:$E,2,FALSE)</f>
        <v>www.bcito.org.nz</v>
      </c>
      <c r="G7" s="83" t="str">
        <f>VLOOKUP($E7,'ITO contact details'!$B:$E,3,FALSE)</f>
        <v>0800 422 486</v>
      </c>
      <c r="H7" s="83" t="str">
        <f>VLOOKUP($E7,'ITO contact details'!$B:$E,4,FALSE)</f>
        <v>info@bcito.org.nz</v>
      </c>
    </row>
    <row r="8" spans="1:8" ht="15">
      <c r="A8" s="83" t="s">
        <v>391</v>
      </c>
      <c r="B8" s="84" t="s">
        <v>334</v>
      </c>
      <c r="C8" s="84" t="s">
        <v>16</v>
      </c>
      <c r="D8" s="83" t="s">
        <v>15</v>
      </c>
      <c r="E8" s="83" t="s">
        <v>326</v>
      </c>
      <c r="F8" s="83" t="str">
        <f>VLOOKUP($E8,'ITO contact details'!$B:$E,2,FALSE)</f>
        <v>www.bcito.org.nz</v>
      </c>
      <c r="G8" s="83" t="str">
        <f>VLOOKUP($E8,'ITO contact details'!$B:$E,3,FALSE)</f>
        <v>0800 422 486</v>
      </c>
      <c r="H8" s="83" t="str">
        <f>VLOOKUP($E8,'ITO contact details'!$B:$E,4,FALSE)</f>
        <v>info@bcito.org.nz</v>
      </c>
    </row>
    <row r="9" spans="1:8" ht="15">
      <c r="A9" s="83" t="s">
        <v>391</v>
      </c>
      <c r="B9" s="84" t="s">
        <v>335</v>
      </c>
      <c r="C9" s="84" t="s">
        <v>10</v>
      </c>
      <c r="D9" s="83" t="s">
        <v>9</v>
      </c>
      <c r="E9" s="83" t="s">
        <v>326</v>
      </c>
      <c r="F9" s="83" t="str">
        <f>VLOOKUP($E9,'ITO contact details'!$B:$E,2,FALSE)</f>
        <v>www.bcito.org.nz</v>
      </c>
      <c r="G9" s="83" t="str">
        <f>VLOOKUP($E9,'ITO contact details'!$B:$E,3,FALSE)</f>
        <v>0800 422 486</v>
      </c>
      <c r="H9" s="83" t="str">
        <f>VLOOKUP($E9,'ITO contact details'!$B:$E,4,FALSE)</f>
        <v>info@bcito.org.nz</v>
      </c>
    </row>
    <row r="10" spans="1:8" ht="15">
      <c r="A10" s="83" t="s">
        <v>391</v>
      </c>
      <c r="B10" s="84" t="s">
        <v>336</v>
      </c>
      <c r="C10" s="84" t="s">
        <v>11</v>
      </c>
      <c r="D10" s="83" t="s">
        <v>112</v>
      </c>
      <c r="E10" s="83" t="s">
        <v>326</v>
      </c>
      <c r="F10" s="83" t="str">
        <f>VLOOKUP($E10,'ITO contact details'!$B:$E,2,FALSE)</f>
        <v>www.bcito.org.nz</v>
      </c>
      <c r="G10" s="83" t="str">
        <f>VLOOKUP($E10,'ITO contact details'!$B:$E,3,FALSE)</f>
        <v>0800 422 486</v>
      </c>
      <c r="H10" s="83" t="str">
        <f>VLOOKUP($E10,'ITO contact details'!$B:$E,4,FALSE)</f>
        <v>info@bcito.org.nz</v>
      </c>
    </row>
    <row r="11" spans="1:8" ht="15">
      <c r="A11" s="83" t="s">
        <v>391</v>
      </c>
      <c r="B11" s="84" t="s">
        <v>336</v>
      </c>
      <c r="C11" s="84" t="s">
        <v>17</v>
      </c>
      <c r="D11" s="83" t="s">
        <v>113</v>
      </c>
      <c r="E11" s="83" t="s">
        <v>326</v>
      </c>
      <c r="F11" s="83" t="str">
        <f>VLOOKUP($E11,'ITO contact details'!$B:$E,2,FALSE)</f>
        <v>www.bcito.org.nz</v>
      </c>
      <c r="G11" s="83" t="str">
        <f>VLOOKUP($E11,'ITO contact details'!$B:$E,3,FALSE)</f>
        <v>0800 422 486</v>
      </c>
      <c r="H11" s="83" t="str">
        <f>VLOOKUP($E11,'ITO contact details'!$B:$E,4,FALSE)</f>
        <v>info@bcito.org.nz</v>
      </c>
    </row>
    <row r="12" spans="1:8" ht="15">
      <c r="A12" s="83" t="s">
        <v>391</v>
      </c>
      <c r="B12" s="84" t="s">
        <v>378</v>
      </c>
      <c r="C12" s="84" t="s">
        <v>294</v>
      </c>
      <c r="D12" s="83" t="s">
        <v>178</v>
      </c>
      <c r="E12" s="83" t="s">
        <v>195</v>
      </c>
      <c r="F12" s="83" t="str">
        <f>VLOOKUP($E12,'ITO contact details'!$B:$E,2,FALSE)</f>
        <v>www.skills.org.nz</v>
      </c>
      <c r="G12" s="83" t="str">
        <f>VLOOKUP($E12,'ITO contact details'!$B:$E,3,FALSE)</f>
        <v>0508 754 557</v>
      </c>
      <c r="H12" s="83" t="str">
        <f>VLOOKUP($E12,'ITO contact details'!$B:$E,4,FALSE)</f>
        <v>support@skills.org.nz </v>
      </c>
    </row>
    <row r="13" spans="1:8" ht="15">
      <c r="A13" s="83" t="s">
        <v>391</v>
      </c>
      <c r="B13" s="84" t="s">
        <v>378</v>
      </c>
      <c r="C13" s="84" t="s">
        <v>76</v>
      </c>
      <c r="D13" s="83" t="s">
        <v>179</v>
      </c>
      <c r="E13" s="83" t="s">
        <v>195</v>
      </c>
      <c r="F13" s="83" t="str">
        <f>VLOOKUP($E13,'ITO contact details'!$B:$E,2,FALSE)</f>
        <v>www.skills.org.nz</v>
      </c>
      <c r="G13" s="83" t="str">
        <f>VLOOKUP($E13,'ITO contact details'!$B:$E,3,FALSE)</f>
        <v>0508 754 557</v>
      </c>
      <c r="H13" s="83" t="str">
        <f>VLOOKUP($E13,'ITO contact details'!$B:$E,4,FALSE)</f>
        <v>support@skills.org.nz </v>
      </c>
    </row>
    <row r="14" spans="1:8" ht="15">
      <c r="A14" s="83" t="s">
        <v>391</v>
      </c>
      <c r="B14" s="84" t="s">
        <v>358</v>
      </c>
      <c r="C14" s="84" t="s">
        <v>100</v>
      </c>
      <c r="D14" s="83" t="s">
        <v>242</v>
      </c>
      <c r="E14" s="83" t="s">
        <v>328</v>
      </c>
      <c r="F14" s="83" t="str">
        <f>VLOOKUP($E14,'ITO contact details'!$B:$E,2,FALSE)</f>
        <v>www.connexis.org.nz</v>
      </c>
      <c r="G14" s="83" t="str">
        <f>VLOOKUP($E14,'ITO contact details'!$B:$E,3,FALSE)</f>
        <v>0800 437 486</v>
      </c>
      <c r="H14" s="83" t="str">
        <f>VLOOKUP($E14,'ITO contact details'!$B:$E,4,FALSE)</f>
        <v>askus@connexis.org.nz </v>
      </c>
    </row>
    <row r="15" spans="1:8" ht="15">
      <c r="A15" s="83" t="s">
        <v>391</v>
      </c>
      <c r="B15" s="84" t="s">
        <v>358</v>
      </c>
      <c r="C15" s="84" t="s">
        <v>99</v>
      </c>
      <c r="D15" s="83" t="s">
        <v>74</v>
      </c>
      <c r="E15" s="83" t="s">
        <v>328</v>
      </c>
      <c r="F15" s="83" t="str">
        <f>VLOOKUP($E15,'ITO contact details'!$B:$E,2,FALSE)</f>
        <v>www.connexis.org.nz</v>
      </c>
      <c r="G15" s="83" t="str">
        <f>VLOOKUP($E15,'ITO contact details'!$B:$E,3,FALSE)</f>
        <v>0800 437 486</v>
      </c>
      <c r="H15" s="83" t="str">
        <f>VLOOKUP($E15,'ITO contact details'!$B:$E,4,FALSE)</f>
        <v>askus@connexis.org.nz </v>
      </c>
    </row>
    <row r="16" spans="1:8" ht="15">
      <c r="A16" s="83" t="s">
        <v>391</v>
      </c>
      <c r="B16" s="84" t="s">
        <v>358</v>
      </c>
      <c r="C16" s="84" t="s">
        <v>99</v>
      </c>
      <c r="D16" s="83" t="s">
        <v>243</v>
      </c>
      <c r="E16" s="83" t="s">
        <v>328</v>
      </c>
      <c r="F16" s="83" t="str">
        <f>VLOOKUP($E16,'ITO contact details'!$B:$E,2,FALSE)</f>
        <v>www.connexis.org.nz</v>
      </c>
      <c r="G16" s="83" t="str">
        <f>VLOOKUP($E16,'ITO contact details'!$B:$E,3,FALSE)</f>
        <v>0800 437 486</v>
      </c>
      <c r="H16" s="83" t="str">
        <f>VLOOKUP($E16,'ITO contact details'!$B:$E,4,FALSE)</f>
        <v>askus@connexis.org.nz </v>
      </c>
    </row>
    <row r="17" spans="1:8" ht="15">
      <c r="A17" s="83" t="s">
        <v>391</v>
      </c>
      <c r="B17" s="84" t="s">
        <v>344</v>
      </c>
      <c r="C17" s="84" t="s">
        <v>386</v>
      </c>
      <c r="D17" s="5" t="s">
        <v>124</v>
      </c>
      <c r="E17" s="83" t="s">
        <v>48</v>
      </c>
      <c r="F17" s="83" t="str">
        <f>VLOOKUP($E17,'ITO contact details'!$B:$E,2,FALSE)</f>
        <v>www.competenz.org.nz</v>
      </c>
      <c r="G17" s="83" t="str">
        <f>VLOOKUP($E17,'ITO contact details'!$B:$E,3,FALSE)</f>
        <v>0800 526 1800</v>
      </c>
      <c r="H17" s="83" t="str">
        <f>VLOOKUP($E17,'ITO contact details'!$B:$E,4,FALSE)</f>
        <v>info@competenz.org.nz</v>
      </c>
    </row>
    <row r="18" spans="1:8" ht="15">
      <c r="A18" s="83" t="s">
        <v>391</v>
      </c>
      <c r="B18" s="84" t="s">
        <v>357</v>
      </c>
      <c r="C18" s="84" t="s">
        <v>72</v>
      </c>
      <c r="D18" s="83" t="s">
        <v>102</v>
      </c>
      <c r="E18" s="83" t="s">
        <v>328</v>
      </c>
      <c r="F18" s="83" t="str">
        <f>VLOOKUP($E18,'ITO contact details'!$B:$E,2,FALSE)</f>
        <v>www.connexis.org.nz</v>
      </c>
      <c r="G18" s="83" t="str">
        <f>VLOOKUP($E18,'ITO contact details'!$B:$E,3,FALSE)</f>
        <v>0800 437 486</v>
      </c>
      <c r="H18" s="83" t="str">
        <f>VLOOKUP($E18,'ITO contact details'!$B:$E,4,FALSE)</f>
        <v>askus@connexis.org.nz </v>
      </c>
    </row>
    <row r="19" spans="1:8" ht="15">
      <c r="A19" s="83" t="s">
        <v>391</v>
      </c>
      <c r="B19" s="84" t="s">
        <v>357</v>
      </c>
      <c r="C19" s="84" t="s">
        <v>73</v>
      </c>
      <c r="D19" s="83" t="s">
        <v>140</v>
      </c>
      <c r="E19" s="83" t="s">
        <v>328</v>
      </c>
      <c r="F19" s="83" t="str">
        <f>VLOOKUP($E19,'ITO contact details'!$B:$E,2,FALSE)</f>
        <v>www.connexis.org.nz</v>
      </c>
      <c r="G19" s="83" t="str">
        <f>VLOOKUP($E19,'ITO contact details'!$B:$E,3,FALSE)</f>
        <v>0800 437 486</v>
      </c>
      <c r="H19" s="83" t="str">
        <f>VLOOKUP($E19,'ITO contact details'!$B:$E,4,FALSE)</f>
        <v>askus@connexis.org.nz </v>
      </c>
    </row>
    <row r="20" spans="1:8" ht="15">
      <c r="A20" s="83" t="s">
        <v>391</v>
      </c>
      <c r="B20" s="84" t="s">
        <v>357</v>
      </c>
      <c r="C20" s="84" t="s">
        <v>71</v>
      </c>
      <c r="D20" s="83" t="s">
        <v>356</v>
      </c>
      <c r="E20" s="83" t="s">
        <v>328</v>
      </c>
      <c r="F20" s="83" t="str">
        <f>VLOOKUP($E20,'ITO contact details'!$B:$E,2,FALSE)</f>
        <v>www.connexis.org.nz</v>
      </c>
      <c r="G20" s="83" t="str">
        <f>VLOOKUP($E20,'ITO contact details'!$B:$E,3,FALSE)</f>
        <v>0800 437 486</v>
      </c>
      <c r="H20" s="83" t="str">
        <f>VLOOKUP($E20,'ITO contact details'!$B:$E,4,FALSE)</f>
        <v>askus@connexis.org.nz </v>
      </c>
    </row>
    <row r="21" spans="1:8" ht="15">
      <c r="A21" s="83" t="s">
        <v>391</v>
      </c>
      <c r="B21" s="84" t="s">
        <v>36</v>
      </c>
      <c r="C21" s="84" t="s">
        <v>37</v>
      </c>
      <c r="D21" s="83" t="s">
        <v>151</v>
      </c>
      <c r="E21" s="83" t="s">
        <v>329</v>
      </c>
      <c r="F21" s="83" t="str">
        <f>VLOOKUP($E21,'ITO contact details'!$B:$E,2,FALSE)</f>
        <v>www.mito.org.nz</v>
      </c>
      <c r="G21" s="83" t="str">
        <f>VLOOKUP($E21,'ITO contact details'!$B:$E,3,FALSE)</f>
        <v>0800 882 121</v>
      </c>
      <c r="H21" s="83" t="str">
        <f>VLOOKUP($E21,'ITO contact details'!$B:$E,4,FALSE)</f>
        <v>info@mito.org.nz </v>
      </c>
    </row>
    <row r="22" spans="1:8" ht="15">
      <c r="A22" s="83" t="s">
        <v>391</v>
      </c>
      <c r="B22" s="84" t="s">
        <v>36</v>
      </c>
      <c r="C22" s="84" t="s">
        <v>267</v>
      </c>
      <c r="D22" s="83" t="s">
        <v>247</v>
      </c>
      <c r="E22" s="83" t="s">
        <v>329</v>
      </c>
      <c r="F22" s="83" t="str">
        <f>VLOOKUP($E22,'ITO contact details'!$B:$E,2,FALSE)</f>
        <v>www.mito.org.nz</v>
      </c>
      <c r="G22" s="83" t="str">
        <f>VLOOKUP($E22,'ITO contact details'!$B:$E,3,FALSE)</f>
        <v>0800 882 121</v>
      </c>
      <c r="H22" s="83" t="str">
        <f>VLOOKUP($E22,'ITO contact details'!$B:$E,4,FALSE)</f>
        <v>info@mito.org.nz </v>
      </c>
    </row>
    <row r="23" spans="1:8" ht="15">
      <c r="A23" s="83" t="s">
        <v>391</v>
      </c>
      <c r="B23" s="84" t="s">
        <v>360</v>
      </c>
      <c r="C23" s="84" t="s">
        <v>30</v>
      </c>
      <c r="D23" s="83" t="s">
        <v>141</v>
      </c>
      <c r="E23" s="83" t="s">
        <v>329</v>
      </c>
      <c r="F23" s="83" t="str">
        <f>VLOOKUP($E23,'ITO contact details'!$B:$E,2,FALSE)</f>
        <v>www.mito.org.nz</v>
      </c>
      <c r="G23" s="83" t="str">
        <f>VLOOKUP($E23,'ITO contact details'!$B:$E,3,FALSE)</f>
        <v>0800 882 121</v>
      </c>
      <c r="H23" s="83" t="str">
        <f>VLOOKUP($E23,'ITO contact details'!$B:$E,4,FALSE)</f>
        <v>info@mito.org.nz </v>
      </c>
    </row>
    <row r="24" spans="1:8" ht="15">
      <c r="A24" s="83" t="s">
        <v>391</v>
      </c>
      <c r="B24" s="84" t="s">
        <v>360</v>
      </c>
      <c r="C24" s="84" t="s">
        <v>31</v>
      </c>
      <c r="D24" s="83" t="s">
        <v>142</v>
      </c>
      <c r="E24" s="83" t="s">
        <v>329</v>
      </c>
      <c r="F24" s="83" t="str">
        <f>VLOOKUP($E24,'ITO contact details'!$B:$E,2,FALSE)</f>
        <v>www.mito.org.nz</v>
      </c>
      <c r="G24" s="83" t="str">
        <f>VLOOKUP($E24,'ITO contact details'!$B:$E,3,FALSE)</f>
        <v>0800 882 121</v>
      </c>
      <c r="H24" s="83" t="str">
        <f>VLOOKUP($E24,'ITO contact details'!$B:$E,4,FALSE)</f>
        <v>info@mito.org.nz </v>
      </c>
    </row>
    <row r="25" spans="1:8" ht="15">
      <c r="A25" s="83" t="s">
        <v>391</v>
      </c>
      <c r="B25" s="84" t="s">
        <v>361</v>
      </c>
      <c r="C25" s="84" t="s">
        <v>37</v>
      </c>
      <c r="D25" s="83" t="s">
        <v>155</v>
      </c>
      <c r="E25" s="83" t="s">
        <v>329</v>
      </c>
      <c r="F25" s="83" t="str">
        <f>VLOOKUP($E25,'ITO contact details'!$B:$E,2,FALSE)</f>
        <v>www.mito.org.nz</v>
      </c>
      <c r="G25" s="83" t="str">
        <f>VLOOKUP($E25,'ITO contact details'!$B:$E,3,FALSE)</f>
        <v>0800 882 121</v>
      </c>
      <c r="H25" s="83" t="str">
        <f>VLOOKUP($E25,'ITO contact details'!$B:$E,4,FALSE)</f>
        <v>info@mito.org.nz </v>
      </c>
    </row>
    <row r="26" spans="1:8" ht="15">
      <c r="A26" s="83" t="s">
        <v>391</v>
      </c>
      <c r="B26" s="84" t="s">
        <v>339</v>
      </c>
      <c r="C26" s="84" t="s">
        <v>295</v>
      </c>
      <c r="D26" s="85" t="s">
        <v>143</v>
      </c>
      <c r="E26" s="83" t="s">
        <v>326</v>
      </c>
      <c r="F26" s="83" t="str">
        <f>VLOOKUP($E26,'ITO contact details'!$B:$E,2,FALSE)</f>
        <v>www.bcito.org.nz</v>
      </c>
      <c r="G26" s="83" t="str">
        <f>VLOOKUP($E26,'ITO contact details'!$B:$E,3,FALSE)</f>
        <v>0800 422 486</v>
      </c>
      <c r="H26" s="83" t="str">
        <f>VLOOKUP($E26,'ITO contact details'!$B:$E,4,FALSE)</f>
        <v>info@bcito.org.nz</v>
      </c>
    </row>
    <row r="27" spans="1:8" ht="15">
      <c r="A27" s="83" t="s">
        <v>391</v>
      </c>
      <c r="B27" s="84" t="s">
        <v>339</v>
      </c>
      <c r="C27" s="84" t="s">
        <v>295</v>
      </c>
      <c r="D27" s="85" t="s">
        <v>144</v>
      </c>
      <c r="E27" s="83" t="s">
        <v>326</v>
      </c>
      <c r="F27" s="83" t="str">
        <f>VLOOKUP($E27,'ITO contact details'!$B:$E,2,FALSE)</f>
        <v>www.bcito.org.nz</v>
      </c>
      <c r="G27" s="83" t="str">
        <f>VLOOKUP($E27,'ITO contact details'!$B:$E,3,FALSE)</f>
        <v>0800 422 486</v>
      </c>
      <c r="H27" s="83" t="str">
        <f>VLOOKUP($E27,'ITO contact details'!$B:$E,4,FALSE)</f>
        <v>info@bcito.org.nz</v>
      </c>
    </row>
    <row r="28" spans="1:8" ht="15">
      <c r="A28" s="83" t="s">
        <v>391</v>
      </c>
      <c r="B28" s="84" t="s">
        <v>38</v>
      </c>
      <c r="C28" s="84" t="s">
        <v>39</v>
      </c>
      <c r="D28" s="83" t="s">
        <v>132</v>
      </c>
      <c r="E28" s="83" t="s">
        <v>329</v>
      </c>
      <c r="F28" s="83" t="str">
        <f>VLOOKUP($E28,'ITO contact details'!$B:$E,2,FALSE)</f>
        <v>www.mito.org.nz</v>
      </c>
      <c r="G28" s="83" t="str">
        <f>VLOOKUP($E28,'ITO contact details'!$B:$E,3,FALSE)</f>
        <v>0800 882 121</v>
      </c>
      <c r="H28" s="83" t="str">
        <f>VLOOKUP($E28,'ITO contact details'!$B:$E,4,FALSE)</f>
        <v>info@mito.org.nz </v>
      </c>
    </row>
    <row r="29" spans="1:8" ht="15">
      <c r="A29" s="83" t="s">
        <v>391</v>
      </c>
      <c r="B29" s="84" t="s">
        <v>338</v>
      </c>
      <c r="C29" s="84" t="s">
        <v>19</v>
      </c>
      <c r="D29" s="83" t="s">
        <v>18</v>
      </c>
      <c r="E29" s="83" t="s">
        <v>326</v>
      </c>
      <c r="F29" s="83" t="str">
        <f>VLOOKUP($E29,'ITO contact details'!$B:$E,2,FALSE)</f>
        <v>www.bcito.org.nz</v>
      </c>
      <c r="G29" s="83" t="str">
        <f>VLOOKUP($E29,'ITO contact details'!$B:$E,3,FALSE)</f>
        <v>0800 422 486</v>
      </c>
      <c r="H29" s="83" t="str">
        <f>VLOOKUP($E29,'ITO contact details'!$B:$E,4,FALSE)</f>
        <v>info@bcito.org.nz</v>
      </c>
    </row>
    <row r="30" spans="1:8" ht="15">
      <c r="A30" s="83" t="s">
        <v>391</v>
      </c>
      <c r="B30" s="84" t="s">
        <v>338</v>
      </c>
      <c r="C30" s="84" t="s">
        <v>19</v>
      </c>
      <c r="D30" s="83" t="s">
        <v>160</v>
      </c>
      <c r="E30" s="83" t="s">
        <v>326</v>
      </c>
      <c r="F30" s="83" t="str">
        <f>VLOOKUP($E30,'ITO contact details'!$B:$E,2,FALSE)</f>
        <v>www.bcito.org.nz</v>
      </c>
      <c r="G30" s="83" t="str">
        <f>VLOOKUP($E30,'ITO contact details'!$B:$E,3,FALSE)</f>
        <v>0800 422 486</v>
      </c>
      <c r="H30" s="83" t="str">
        <f>VLOOKUP($E30,'ITO contact details'!$B:$E,4,FALSE)</f>
        <v>info@bcito.org.nz</v>
      </c>
    </row>
    <row r="31" spans="1:8" ht="15">
      <c r="A31" s="83" t="s">
        <v>391</v>
      </c>
      <c r="B31" s="84" t="s">
        <v>338</v>
      </c>
      <c r="C31" s="84" t="s">
        <v>12</v>
      </c>
      <c r="D31" s="83" t="s">
        <v>147</v>
      </c>
      <c r="E31" s="83" t="s">
        <v>326</v>
      </c>
      <c r="F31" s="83" t="str">
        <f>VLOOKUP($E31,'ITO contact details'!$B:$E,2,FALSE)</f>
        <v>www.bcito.org.nz</v>
      </c>
      <c r="G31" s="83" t="str">
        <f>VLOOKUP($E31,'ITO contact details'!$B:$E,3,FALSE)</f>
        <v>0800 422 486</v>
      </c>
      <c r="H31" s="83" t="str">
        <f>VLOOKUP($E31,'ITO contact details'!$B:$E,4,FALSE)</f>
        <v>info@bcito.org.nz</v>
      </c>
    </row>
    <row r="32" spans="1:8" ht="15">
      <c r="A32" s="83" t="s">
        <v>391</v>
      </c>
      <c r="B32" s="84" t="s">
        <v>338</v>
      </c>
      <c r="C32" s="84" t="s">
        <v>12</v>
      </c>
      <c r="D32" s="83" t="s">
        <v>148</v>
      </c>
      <c r="E32" s="83" t="s">
        <v>326</v>
      </c>
      <c r="F32" s="83" t="str">
        <f>VLOOKUP($E32,'ITO contact details'!$B:$E,2,FALSE)</f>
        <v>www.bcito.org.nz</v>
      </c>
      <c r="G32" s="83" t="str">
        <f>VLOOKUP($E32,'ITO contact details'!$B:$E,3,FALSE)</f>
        <v>0800 422 486</v>
      </c>
      <c r="H32" s="83" t="str">
        <f>VLOOKUP($E32,'ITO contact details'!$B:$E,4,FALSE)</f>
        <v>info@bcito.org.nz</v>
      </c>
    </row>
    <row r="33" spans="1:8" ht="15">
      <c r="A33" s="83" t="s">
        <v>391</v>
      </c>
      <c r="B33" s="84" t="s">
        <v>338</v>
      </c>
      <c r="C33" s="84" t="s">
        <v>12</v>
      </c>
      <c r="D33" s="83" t="s">
        <v>149</v>
      </c>
      <c r="E33" s="83" t="s">
        <v>326</v>
      </c>
      <c r="F33" s="83" t="str">
        <f>VLOOKUP($E33,'ITO contact details'!$B:$E,2,FALSE)</f>
        <v>www.bcito.org.nz</v>
      </c>
      <c r="G33" s="83" t="str">
        <f>VLOOKUP($E33,'ITO contact details'!$B:$E,3,FALSE)</f>
        <v>0800 422 486</v>
      </c>
      <c r="H33" s="83" t="str">
        <f>VLOOKUP($E33,'ITO contact details'!$B:$E,4,FALSE)</f>
        <v>info@bcito.org.nz</v>
      </c>
    </row>
    <row r="34" spans="1:8" ht="15">
      <c r="A34" s="83" t="s">
        <v>391</v>
      </c>
      <c r="B34" s="84" t="s">
        <v>40</v>
      </c>
      <c r="C34" s="84" t="s">
        <v>41</v>
      </c>
      <c r="D34" s="83" t="s">
        <v>133</v>
      </c>
      <c r="E34" s="83" t="s">
        <v>195</v>
      </c>
      <c r="F34" s="83" t="str">
        <f>VLOOKUP($E34,'ITO contact details'!$B:$E,2,FALSE)</f>
        <v>www.skills.org.nz</v>
      </c>
      <c r="G34" s="83" t="str">
        <f>VLOOKUP($E34,'ITO contact details'!$B:$E,3,FALSE)</f>
        <v>0508 754 557</v>
      </c>
      <c r="H34" s="83" t="str">
        <f>VLOOKUP($E34,'ITO contact details'!$B:$E,4,FALSE)</f>
        <v>support@skills.org.nz </v>
      </c>
    </row>
    <row r="35" spans="1:8" ht="15">
      <c r="A35" s="83" t="s">
        <v>391</v>
      </c>
      <c r="B35" s="84" t="s">
        <v>40</v>
      </c>
      <c r="C35" s="84" t="s">
        <v>43</v>
      </c>
      <c r="D35" s="86" t="s">
        <v>156</v>
      </c>
      <c r="E35" s="83" t="s">
        <v>195</v>
      </c>
      <c r="F35" s="83" t="str">
        <f>VLOOKUP($E35,'ITO contact details'!$B:$E,2,FALSE)</f>
        <v>www.skills.org.nz</v>
      </c>
      <c r="G35" s="83" t="str">
        <f>VLOOKUP($E35,'ITO contact details'!$B:$E,3,FALSE)</f>
        <v>0508 754 557</v>
      </c>
      <c r="H35" s="83" t="str">
        <f>VLOOKUP($E35,'ITO contact details'!$B:$E,4,FALSE)</f>
        <v>support@skills.org.nz </v>
      </c>
    </row>
    <row r="36" spans="1:8" ht="15">
      <c r="A36" s="83" t="s">
        <v>391</v>
      </c>
      <c r="B36" s="84" t="s">
        <v>40</v>
      </c>
      <c r="C36" s="84" t="s">
        <v>44</v>
      </c>
      <c r="D36" s="86" t="s">
        <v>134</v>
      </c>
      <c r="E36" s="83" t="s">
        <v>195</v>
      </c>
      <c r="F36" s="83" t="str">
        <f>VLOOKUP($E36,'ITO contact details'!$B:$E,2,FALSE)</f>
        <v>www.skills.org.nz</v>
      </c>
      <c r="G36" s="83" t="str">
        <f>VLOOKUP($E36,'ITO contact details'!$B:$E,3,FALSE)</f>
        <v>0508 754 557</v>
      </c>
      <c r="H36" s="83" t="str">
        <f>VLOOKUP($E36,'ITO contact details'!$B:$E,4,FALSE)</f>
        <v>support@skills.org.nz </v>
      </c>
    </row>
    <row r="37" spans="1:8" ht="15">
      <c r="A37" s="83" t="s">
        <v>391</v>
      </c>
      <c r="B37" s="84" t="s">
        <v>40</v>
      </c>
      <c r="C37" s="84" t="s">
        <v>319</v>
      </c>
      <c r="D37" s="83" t="s">
        <v>180</v>
      </c>
      <c r="E37" s="83" t="s">
        <v>195</v>
      </c>
      <c r="F37" s="83" t="str">
        <f>VLOOKUP($E37,'ITO contact details'!$B:$E,2,FALSE)</f>
        <v>www.skills.org.nz</v>
      </c>
      <c r="G37" s="83" t="str">
        <f>VLOOKUP($E37,'ITO contact details'!$B:$E,3,FALSE)</f>
        <v>0508 754 557</v>
      </c>
      <c r="H37" s="83" t="str">
        <f>VLOOKUP($E37,'ITO contact details'!$B:$E,4,FALSE)</f>
        <v>support@skills.org.nz </v>
      </c>
    </row>
    <row r="38" spans="1:8" ht="15">
      <c r="A38" s="83" t="s">
        <v>391</v>
      </c>
      <c r="B38" s="84" t="s">
        <v>45</v>
      </c>
      <c r="C38" s="84" t="s">
        <v>46</v>
      </c>
      <c r="D38" s="83" t="s">
        <v>158</v>
      </c>
      <c r="E38" s="83" t="s">
        <v>195</v>
      </c>
      <c r="F38" s="83" t="str">
        <f>VLOOKUP($E38,'ITO contact details'!$B:$E,2,FALSE)</f>
        <v>www.skills.org.nz</v>
      </c>
      <c r="G38" s="83" t="str">
        <f>VLOOKUP($E38,'ITO contact details'!$B:$E,3,FALSE)</f>
        <v>0508 754 557</v>
      </c>
      <c r="H38" s="83" t="str">
        <f>VLOOKUP($E38,'ITO contact details'!$B:$E,4,FALSE)</f>
        <v>support@skills.org.nz </v>
      </c>
    </row>
    <row r="39" spans="1:8" ht="15">
      <c r="A39" s="83" t="s">
        <v>391</v>
      </c>
      <c r="B39" s="84" t="s">
        <v>359</v>
      </c>
      <c r="C39" s="84" t="s">
        <v>291</v>
      </c>
      <c r="D39" s="83" t="s">
        <v>253</v>
      </c>
      <c r="E39" s="83" t="s">
        <v>328</v>
      </c>
      <c r="F39" s="83" t="str">
        <f>VLOOKUP($E39,'ITO contact details'!$B:$E,2,FALSE)</f>
        <v>www.connexis.org.nz</v>
      </c>
      <c r="G39" s="83" t="str">
        <f>VLOOKUP($E39,'ITO contact details'!$B:$E,3,FALSE)</f>
        <v>0800 437 486</v>
      </c>
      <c r="H39" s="83" t="str">
        <f>VLOOKUP($E39,'ITO contact details'!$B:$E,4,FALSE)</f>
        <v>askus@connexis.org.nz </v>
      </c>
    </row>
    <row r="40" spans="1:8" ht="15">
      <c r="A40" s="83" t="s">
        <v>391</v>
      </c>
      <c r="B40" s="84" t="s">
        <v>337</v>
      </c>
      <c r="C40" s="84" t="s">
        <v>4</v>
      </c>
      <c r="D40" s="85" t="s">
        <v>3</v>
      </c>
      <c r="E40" s="83" t="s">
        <v>326</v>
      </c>
      <c r="F40" s="83" t="str">
        <f>VLOOKUP($E40,'ITO contact details'!$B:$E,2,FALSE)</f>
        <v>www.bcito.org.nz</v>
      </c>
      <c r="G40" s="83" t="str">
        <f>VLOOKUP($E40,'ITO contact details'!$B:$E,3,FALSE)</f>
        <v>0800 422 486</v>
      </c>
      <c r="H40" s="83" t="str">
        <f>VLOOKUP($E40,'ITO contact details'!$B:$E,4,FALSE)</f>
        <v>info@bcito.org.nz</v>
      </c>
    </row>
    <row r="41" spans="1:8" ht="15">
      <c r="A41" s="83" t="s">
        <v>391</v>
      </c>
      <c r="B41" s="84" t="s">
        <v>337</v>
      </c>
      <c r="C41" s="84" t="s">
        <v>14</v>
      </c>
      <c r="D41" s="83" t="s">
        <v>13</v>
      </c>
      <c r="E41" s="83" t="s">
        <v>326</v>
      </c>
      <c r="F41" s="83" t="str">
        <f>VLOOKUP($E41,'ITO contact details'!$B:$E,2,FALSE)</f>
        <v>www.bcito.org.nz</v>
      </c>
      <c r="G41" s="83" t="str">
        <f>VLOOKUP($E41,'ITO contact details'!$B:$E,3,FALSE)</f>
        <v>0800 422 486</v>
      </c>
      <c r="H41" s="83" t="str">
        <f>VLOOKUP($E41,'ITO contact details'!$B:$E,4,FALSE)</f>
        <v>info@bcito.org.nz</v>
      </c>
    </row>
    <row r="42" spans="1:8" ht="15">
      <c r="A42" s="83" t="s">
        <v>391</v>
      </c>
      <c r="B42" s="84" t="s">
        <v>373</v>
      </c>
      <c r="C42" s="84" t="s">
        <v>66</v>
      </c>
      <c r="D42" s="83" t="s">
        <v>66</v>
      </c>
      <c r="E42" s="83" t="s">
        <v>58</v>
      </c>
      <c r="F42" s="83" t="str">
        <f>VLOOKUP($E42,'ITO contact details'!$B:$E,2,FALSE)</f>
        <v>www.primaryito.ac.nz</v>
      </c>
      <c r="G42" s="83" t="str">
        <f>VLOOKUP($E42,'ITO contact details'!$B:$E,3,FALSE)</f>
        <v>0800 208 020</v>
      </c>
      <c r="H42" s="83" t="str">
        <f>VLOOKUP($E42,'ITO contact details'!$B:$E,4,FALSE)</f>
        <v>info@primaryito.ac.nz</v>
      </c>
    </row>
    <row r="43" spans="1:8" ht="15">
      <c r="A43" s="83" t="s">
        <v>391</v>
      </c>
      <c r="B43" s="84" t="s">
        <v>373</v>
      </c>
      <c r="C43" s="84" t="s">
        <v>63</v>
      </c>
      <c r="D43" s="83" t="s">
        <v>162</v>
      </c>
      <c r="E43" s="83" t="s">
        <v>58</v>
      </c>
      <c r="F43" s="83" t="str">
        <f>VLOOKUP($E43,'ITO contact details'!$B:$E,2,FALSE)</f>
        <v>www.primaryito.ac.nz</v>
      </c>
      <c r="G43" s="83" t="str">
        <f>VLOOKUP($E43,'ITO contact details'!$B:$E,3,FALSE)</f>
        <v>0800 208 020</v>
      </c>
      <c r="H43" s="83" t="str">
        <f>VLOOKUP($E43,'ITO contact details'!$B:$E,4,FALSE)</f>
        <v>info@primaryito.ac.nz</v>
      </c>
    </row>
    <row r="44" spans="1:8" ht="15">
      <c r="A44" s="83" t="s">
        <v>391</v>
      </c>
      <c r="B44" s="84" t="s">
        <v>373</v>
      </c>
      <c r="C44" s="84" t="s">
        <v>65</v>
      </c>
      <c r="D44" s="83" t="s">
        <v>65</v>
      </c>
      <c r="E44" s="83" t="s">
        <v>58</v>
      </c>
      <c r="F44" s="83" t="str">
        <f>VLOOKUP($E44,'ITO contact details'!$B:$E,2,FALSE)</f>
        <v>www.primaryito.ac.nz</v>
      </c>
      <c r="G44" s="83" t="str">
        <f>VLOOKUP($E44,'ITO contact details'!$B:$E,3,FALSE)</f>
        <v>0800 208 020</v>
      </c>
      <c r="H44" s="83" t="str">
        <f>VLOOKUP($E44,'ITO contact details'!$B:$E,4,FALSE)</f>
        <v>info@primaryito.ac.nz</v>
      </c>
    </row>
    <row r="45" spans="1:8" ht="15">
      <c r="A45" s="83" t="s">
        <v>391</v>
      </c>
      <c r="B45" s="84" t="s">
        <v>317</v>
      </c>
      <c r="C45" s="84" t="s">
        <v>70</v>
      </c>
      <c r="D45" s="83" t="s">
        <v>163</v>
      </c>
      <c r="E45" s="83" t="s">
        <v>326</v>
      </c>
      <c r="F45" s="83" t="str">
        <f>VLOOKUP($E45,'ITO contact details'!$B:$E,2,FALSE)</f>
        <v>www.bcito.org.nz</v>
      </c>
      <c r="G45" s="83" t="str">
        <f>VLOOKUP($E45,'ITO contact details'!$B:$E,3,FALSE)</f>
        <v>0800 422 486</v>
      </c>
      <c r="H45" s="83" t="str">
        <f>VLOOKUP($E45,'ITO contact details'!$B:$E,4,FALSE)</f>
        <v>info@bcito.org.nz</v>
      </c>
    </row>
    <row r="46" spans="1:8" ht="15">
      <c r="A46" s="83" t="s">
        <v>391</v>
      </c>
      <c r="B46" s="84" t="s">
        <v>317</v>
      </c>
      <c r="C46" s="84" t="s">
        <v>70</v>
      </c>
      <c r="D46" s="83" t="s">
        <v>164</v>
      </c>
      <c r="E46" s="83" t="s">
        <v>326</v>
      </c>
      <c r="F46" s="83" t="str">
        <f>VLOOKUP($E46,'ITO contact details'!$B:$E,2,FALSE)</f>
        <v>www.bcito.org.nz</v>
      </c>
      <c r="G46" s="83" t="str">
        <f>VLOOKUP($E46,'ITO contact details'!$B:$E,3,FALSE)</f>
        <v>0800 422 486</v>
      </c>
      <c r="H46" s="83" t="str">
        <f>VLOOKUP($E46,'ITO contact details'!$B:$E,4,FALSE)</f>
        <v>info@bcito.org.nz</v>
      </c>
    </row>
    <row r="47" spans="1:8" ht="15">
      <c r="A47" s="83" t="s">
        <v>389</v>
      </c>
      <c r="B47" s="84" t="s">
        <v>348</v>
      </c>
      <c r="C47" s="84" t="s">
        <v>381</v>
      </c>
      <c r="D47" s="83" t="s">
        <v>320</v>
      </c>
      <c r="E47" s="83" t="s">
        <v>48</v>
      </c>
      <c r="F47" s="83" t="str">
        <f>VLOOKUP($E47,'ITO contact details'!$B:$E,2,FALSE)</f>
        <v>www.competenz.org.nz</v>
      </c>
      <c r="G47" s="83" t="str">
        <f>VLOOKUP($E47,'ITO contact details'!$B:$E,3,FALSE)</f>
        <v>0800 526 1800</v>
      </c>
      <c r="H47" s="83" t="str">
        <f>VLOOKUP($E47,'ITO contact details'!$B:$E,4,FALSE)</f>
        <v>info@competenz.org.nz</v>
      </c>
    </row>
    <row r="48" spans="1:8" ht="15">
      <c r="A48" s="83" t="s">
        <v>389</v>
      </c>
      <c r="B48" s="84" t="s">
        <v>348</v>
      </c>
      <c r="C48" s="84" t="s">
        <v>382</v>
      </c>
      <c r="D48" s="83" t="s">
        <v>123</v>
      </c>
      <c r="E48" s="83" t="s">
        <v>48</v>
      </c>
      <c r="F48" s="83" t="str">
        <f>VLOOKUP($E48,'ITO contact details'!$B:$E,2,FALSE)</f>
        <v>www.competenz.org.nz</v>
      </c>
      <c r="G48" s="83" t="str">
        <f>VLOOKUP($E48,'ITO contact details'!$B:$E,3,FALSE)</f>
        <v>0800 526 1800</v>
      </c>
      <c r="H48" s="83" t="str">
        <f>VLOOKUP($E48,'ITO contact details'!$B:$E,4,FALSE)</f>
        <v>info@competenz.org.nz</v>
      </c>
    </row>
    <row r="49" spans="1:8" ht="15">
      <c r="A49" s="83" t="s">
        <v>389</v>
      </c>
      <c r="B49" s="84" t="s">
        <v>374</v>
      </c>
      <c r="C49" s="84" t="s">
        <v>6</v>
      </c>
      <c r="D49" s="83" t="s">
        <v>106</v>
      </c>
      <c r="E49" s="83" t="s">
        <v>7</v>
      </c>
      <c r="F49" s="83" t="str">
        <f>VLOOKUP($E49,'ITO contact details'!$B:$E,2,FALSE)</f>
        <v>www.serviceiq.org.nz</v>
      </c>
      <c r="G49" s="83" t="str">
        <f>VLOOKUP($E49,'ITO contact details'!$B:$E,3,FALSE)</f>
        <v>0800 863 693</v>
      </c>
      <c r="H49" s="83" t="str">
        <f>VLOOKUP($E49,'ITO contact details'!$B:$E,4,FALSE)</f>
        <v>intel@ServiceIQ.org.nz</v>
      </c>
    </row>
    <row r="50" spans="1:8" ht="15">
      <c r="A50" s="83" t="s">
        <v>389</v>
      </c>
      <c r="B50" s="84" t="s">
        <v>374</v>
      </c>
      <c r="C50" s="84" t="s">
        <v>6</v>
      </c>
      <c r="D50" s="83" t="s">
        <v>107</v>
      </c>
      <c r="E50" s="83" t="s">
        <v>7</v>
      </c>
      <c r="F50" s="83" t="str">
        <f>VLOOKUP($E50,'ITO contact details'!$B:$E,2,FALSE)</f>
        <v>www.serviceiq.org.nz</v>
      </c>
      <c r="G50" s="83" t="str">
        <f>VLOOKUP($E50,'ITO contact details'!$B:$E,3,FALSE)</f>
        <v>0800 863 693</v>
      </c>
      <c r="H50" s="83" t="str">
        <f>VLOOKUP($E50,'ITO contact details'!$B:$E,4,FALSE)</f>
        <v>intel@ServiceIQ.org.nz</v>
      </c>
    </row>
    <row r="51" spans="1:8" ht="15">
      <c r="A51" s="83" t="s">
        <v>389</v>
      </c>
      <c r="B51" s="84" t="s">
        <v>23</v>
      </c>
      <c r="C51" s="84" t="s">
        <v>28</v>
      </c>
      <c r="D51" s="83" t="s">
        <v>104</v>
      </c>
      <c r="E51" s="83" t="s">
        <v>329</v>
      </c>
      <c r="F51" s="83" t="str">
        <f>VLOOKUP($E51,'ITO contact details'!$B:$E,2,FALSE)</f>
        <v>www.mito.org.nz</v>
      </c>
      <c r="G51" s="83" t="str">
        <f>VLOOKUP($E51,'ITO contact details'!$B:$E,3,FALSE)</f>
        <v>0800 882 121</v>
      </c>
      <c r="H51" s="83" t="str">
        <f>VLOOKUP($E51,'ITO contact details'!$B:$E,4,FALSE)</f>
        <v>info@mito.org.nz </v>
      </c>
    </row>
    <row r="52" spans="1:8" ht="15">
      <c r="A52" s="83" t="s">
        <v>389</v>
      </c>
      <c r="B52" s="84" t="s">
        <v>23</v>
      </c>
      <c r="C52" s="84" t="s">
        <v>28</v>
      </c>
      <c r="D52" s="83" t="s">
        <v>165</v>
      </c>
      <c r="E52" s="83" t="s">
        <v>329</v>
      </c>
      <c r="F52" s="83" t="str">
        <f>VLOOKUP($E52,'ITO contact details'!$B:$E,2,FALSE)</f>
        <v>www.mito.org.nz</v>
      </c>
      <c r="G52" s="83" t="str">
        <f>VLOOKUP($E52,'ITO contact details'!$B:$E,3,FALSE)</f>
        <v>0800 882 121</v>
      </c>
      <c r="H52" s="83" t="str">
        <f>VLOOKUP($E52,'ITO contact details'!$B:$E,4,FALSE)</f>
        <v>info@mito.org.nz </v>
      </c>
    </row>
    <row r="53" spans="1:8" ht="15">
      <c r="A53" s="83" t="s">
        <v>389</v>
      </c>
      <c r="B53" s="84" t="s">
        <v>23</v>
      </c>
      <c r="C53" s="84" t="s">
        <v>27</v>
      </c>
      <c r="D53" s="83" t="s">
        <v>166</v>
      </c>
      <c r="E53" s="83" t="s">
        <v>329</v>
      </c>
      <c r="F53" s="83" t="str">
        <f>VLOOKUP($E53,'ITO contact details'!$B:$E,2,FALSE)</f>
        <v>www.mito.org.nz</v>
      </c>
      <c r="G53" s="83" t="str">
        <f>VLOOKUP($E53,'ITO contact details'!$B:$E,3,FALSE)</f>
        <v>0800 882 121</v>
      </c>
      <c r="H53" s="83" t="str">
        <f>VLOOKUP($E53,'ITO contact details'!$B:$E,4,FALSE)</f>
        <v>info@mito.org.nz </v>
      </c>
    </row>
    <row r="54" spans="1:8" ht="15">
      <c r="A54" s="83" t="s">
        <v>389</v>
      </c>
      <c r="B54" s="84" t="s">
        <v>23</v>
      </c>
      <c r="C54" s="84" t="s">
        <v>24</v>
      </c>
      <c r="D54" s="83" t="s">
        <v>103</v>
      </c>
      <c r="E54" s="83" t="s">
        <v>329</v>
      </c>
      <c r="F54" s="83" t="str">
        <f>VLOOKUP($E54,'ITO contact details'!$B:$E,2,FALSE)</f>
        <v>www.mito.org.nz</v>
      </c>
      <c r="G54" s="83" t="str">
        <f>VLOOKUP($E54,'ITO contact details'!$B:$E,3,FALSE)</f>
        <v>0800 882 121</v>
      </c>
      <c r="H54" s="83" t="str">
        <f>VLOOKUP($E54,'ITO contact details'!$B:$E,4,FALSE)</f>
        <v>info@mito.org.nz </v>
      </c>
    </row>
    <row r="55" spans="1:8" ht="15">
      <c r="A55" s="83" t="s">
        <v>389</v>
      </c>
      <c r="B55" s="84" t="s">
        <v>25</v>
      </c>
      <c r="C55" s="84" t="s">
        <v>26</v>
      </c>
      <c r="D55" s="83" t="s">
        <v>105</v>
      </c>
      <c r="E55" s="83" t="s">
        <v>329</v>
      </c>
      <c r="F55" s="83" t="str">
        <f>VLOOKUP($E55,'ITO contact details'!$B:$E,2,FALSE)</f>
        <v>www.mito.org.nz</v>
      </c>
      <c r="G55" s="83" t="str">
        <f>VLOOKUP($E55,'ITO contact details'!$B:$E,3,FALSE)</f>
        <v>0800 882 121</v>
      </c>
      <c r="H55" s="83" t="str">
        <f>VLOOKUP($E55,'ITO contact details'!$B:$E,4,FALSE)</f>
        <v>info@mito.org.nz </v>
      </c>
    </row>
    <row r="56" spans="1:8" ht="15">
      <c r="A56" s="83" t="s">
        <v>389</v>
      </c>
      <c r="B56" s="84" t="s">
        <v>25</v>
      </c>
      <c r="C56" s="84" t="s">
        <v>26</v>
      </c>
      <c r="D56" s="83" t="s">
        <v>175</v>
      </c>
      <c r="E56" s="83" t="s">
        <v>329</v>
      </c>
      <c r="F56" s="83" t="str">
        <f>VLOOKUP($E56,'ITO contact details'!$B:$E,2,FALSE)</f>
        <v>www.mito.org.nz</v>
      </c>
      <c r="G56" s="83" t="str">
        <f>VLOOKUP($E56,'ITO contact details'!$B:$E,3,FALSE)</f>
        <v>0800 882 121</v>
      </c>
      <c r="H56" s="83" t="str">
        <f>VLOOKUP($E56,'ITO contact details'!$B:$E,4,FALSE)</f>
        <v>info@mito.org.nz </v>
      </c>
    </row>
    <row r="57" spans="1:8" ht="15">
      <c r="A57" s="83" t="s">
        <v>389</v>
      </c>
      <c r="B57" s="84" t="s">
        <v>227</v>
      </c>
      <c r="C57" s="84" t="s">
        <v>21</v>
      </c>
      <c r="D57" s="83" t="s">
        <v>154</v>
      </c>
      <c r="E57" s="83" t="s">
        <v>329</v>
      </c>
      <c r="F57" s="83" t="str">
        <f>VLOOKUP($E57,'ITO contact details'!$B:$E,2,FALSE)</f>
        <v>www.mito.org.nz</v>
      </c>
      <c r="G57" s="83" t="str">
        <f>VLOOKUP($E57,'ITO contact details'!$B:$E,3,FALSE)</f>
        <v>0800 882 121</v>
      </c>
      <c r="H57" s="83" t="str">
        <f>VLOOKUP($E57,'ITO contact details'!$B:$E,4,FALSE)</f>
        <v>info@mito.org.nz </v>
      </c>
    </row>
    <row r="58" spans="1:8" ht="15">
      <c r="A58" s="83" t="s">
        <v>389</v>
      </c>
      <c r="B58" s="84" t="s">
        <v>227</v>
      </c>
      <c r="C58" s="84" t="s">
        <v>21</v>
      </c>
      <c r="D58" s="83" t="s">
        <v>170</v>
      </c>
      <c r="E58" s="83" t="s">
        <v>329</v>
      </c>
      <c r="F58" s="83" t="str">
        <f>VLOOKUP($E58,'ITO contact details'!$B:$E,2,FALSE)</f>
        <v>www.mito.org.nz</v>
      </c>
      <c r="G58" s="83" t="str">
        <f>VLOOKUP($E58,'ITO contact details'!$B:$E,3,FALSE)</f>
        <v>0800 882 121</v>
      </c>
      <c r="H58" s="83" t="str">
        <f>VLOOKUP($E58,'ITO contact details'!$B:$E,4,FALSE)</f>
        <v>info@mito.org.nz </v>
      </c>
    </row>
    <row r="59" spans="1:8" ht="15">
      <c r="A59" s="83" t="s">
        <v>389</v>
      </c>
      <c r="B59" s="84" t="s">
        <v>227</v>
      </c>
      <c r="C59" s="84" t="s">
        <v>20</v>
      </c>
      <c r="D59" s="83" t="s">
        <v>125</v>
      </c>
      <c r="E59" s="83" t="s">
        <v>329</v>
      </c>
      <c r="F59" s="83" t="str">
        <f>VLOOKUP($E59,'ITO contact details'!$B:$E,2,FALSE)</f>
        <v>www.mito.org.nz</v>
      </c>
      <c r="G59" s="83" t="str">
        <f>VLOOKUP($E59,'ITO contact details'!$B:$E,3,FALSE)</f>
        <v>0800 882 121</v>
      </c>
      <c r="H59" s="83" t="str">
        <f>VLOOKUP($E59,'ITO contact details'!$B:$E,4,FALSE)</f>
        <v>info@mito.org.nz </v>
      </c>
    </row>
    <row r="60" spans="1:8" ht="15">
      <c r="A60" s="83" t="s">
        <v>389</v>
      </c>
      <c r="B60" s="84" t="s">
        <v>227</v>
      </c>
      <c r="C60" s="84" t="s">
        <v>20</v>
      </c>
      <c r="D60" s="83" t="s">
        <v>127</v>
      </c>
      <c r="E60" s="83" t="s">
        <v>329</v>
      </c>
      <c r="F60" s="83" t="str">
        <f>VLOOKUP($E60,'ITO contact details'!$B:$E,2,FALSE)</f>
        <v>www.mito.org.nz</v>
      </c>
      <c r="G60" s="83" t="str">
        <f>VLOOKUP($E60,'ITO contact details'!$B:$E,3,FALSE)</f>
        <v>0800 882 121</v>
      </c>
      <c r="H60" s="83" t="str">
        <f>VLOOKUP($E60,'ITO contact details'!$B:$E,4,FALSE)</f>
        <v>info@mito.org.nz </v>
      </c>
    </row>
    <row r="61" spans="1:8" ht="15">
      <c r="A61" s="83" t="s">
        <v>389</v>
      </c>
      <c r="B61" s="84" t="s">
        <v>227</v>
      </c>
      <c r="C61" s="84" t="s">
        <v>20</v>
      </c>
      <c r="D61" s="83" t="s">
        <v>128</v>
      </c>
      <c r="E61" s="83" t="s">
        <v>329</v>
      </c>
      <c r="F61" s="83" t="str">
        <f>VLOOKUP($E61,'ITO contact details'!$B:$E,2,FALSE)</f>
        <v>www.mito.org.nz</v>
      </c>
      <c r="G61" s="83" t="str">
        <f>VLOOKUP($E61,'ITO contact details'!$B:$E,3,FALSE)</f>
        <v>0800 882 121</v>
      </c>
      <c r="H61" s="83" t="str">
        <f>VLOOKUP($E61,'ITO contact details'!$B:$E,4,FALSE)</f>
        <v>info@mito.org.nz </v>
      </c>
    </row>
    <row r="62" spans="1:8" ht="15">
      <c r="A62" s="83" t="s">
        <v>389</v>
      </c>
      <c r="B62" s="84" t="s">
        <v>227</v>
      </c>
      <c r="C62" s="84" t="s">
        <v>20</v>
      </c>
      <c r="D62" s="83" t="s">
        <v>153</v>
      </c>
      <c r="E62" s="83" t="s">
        <v>329</v>
      </c>
      <c r="F62" s="83" t="str">
        <f>VLOOKUP($E62,'ITO contact details'!$B:$E,2,FALSE)</f>
        <v>www.mito.org.nz</v>
      </c>
      <c r="G62" s="83" t="str">
        <f>VLOOKUP($E62,'ITO contact details'!$B:$E,3,FALSE)</f>
        <v>0800 882 121</v>
      </c>
      <c r="H62" s="83" t="str">
        <f>VLOOKUP($E62,'ITO contact details'!$B:$E,4,FALSE)</f>
        <v>info@mito.org.nz </v>
      </c>
    </row>
    <row r="63" spans="1:8" ht="15">
      <c r="A63" s="83" t="s">
        <v>389</v>
      </c>
      <c r="B63" s="84" t="s">
        <v>227</v>
      </c>
      <c r="C63" s="84" t="s">
        <v>20</v>
      </c>
      <c r="D63" s="83" t="s">
        <v>171</v>
      </c>
      <c r="E63" s="83" t="s">
        <v>329</v>
      </c>
      <c r="F63" s="83" t="str">
        <f>VLOOKUP($E63,'ITO contact details'!$B:$E,2,FALSE)</f>
        <v>www.mito.org.nz</v>
      </c>
      <c r="G63" s="83" t="str">
        <f>VLOOKUP($E63,'ITO contact details'!$B:$E,3,FALSE)</f>
        <v>0800 882 121</v>
      </c>
      <c r="H63" s="83" t="str">
        <f>VLOOKUP($E63,'ITO contact details'!$B:$E,4,FALSE)</f>
        <v>info@mito.org.nz </v>
      </c>
    </row>
    <row r="64" spans="1:8" ht="15">
      <c r="A64" s="83" t="s">
        <v>389</v>
      </c>
      <c r="B64" s="84" t="s">
        <v>227</v>
      </c>
      <c r="C64" s="84" t="s">
        <v>20</v>
      </c>
      <c r="D64" s="83" t="s">
        <v>172</v>
      </c>
      <c r="E64" s="83" t="s">
        <v>329</v>
      </c>
      <c r="F64" s="83" t="str">
        <f>VLOOKUP($E64,'ITO contact details'!$B:$E,2,FALSE)</f>
        <v>www.mito.org.nz</v>
      </c>
      <c r="G64" s="83" t="str">
        <f>VLOOKUP($E64,'ITO contact details'!$B:$E,3,FALSE)</f>
        <v>0800 882 121</v>
      </c>
      <c r="H64" s="83" t="str">
        <f>VLOOKUP($E64,'ITO contact details'!$B:$E,4,FALSE)</f>
        <v>info@mito.org.nz </v>
      </c>
    </row>
    <row r="65" spans="1:8" ht="15">
      <c r="A65" s="83" t="s">
        <v>389</v>
      </c>
      <c r="B65" s="84" t="s">
        <v>227</v>
      </c>
      <c r="C65" s="84" t="s">
        <v>20</v>
      </c>
      <c r="D65" s="83" t="s">
        <v>173</v>
      </c>
      <c r="E65" s="83" t="s">
        <v>329</v>
      </c>
      <c r="F65" s="83" t="str">
        <f>VLOOKUP($E65,'ITO contact details'!$B:$E,2,FALSE)</f>
        <v>www.mito.org.nz</v>
      </c>
      <c r="G65" s="83" t="str">
        <f>VLOOKUP($E65,'ITO contact details'!$B:$E,3,FALSE)</f>
        <v>0800 882 121</v>
      </c>
      <c r="H65" s="83" t="str">
        <f>VLOOKUP($E65,'ITO contact details'!$B:$E,4,FALSE)</f>
        <v>info@mito.org.nz </v>
      </c>
    </row>
    <row r="66" spans="1:8" ht="15">
      <c r="A66" s="83" t="s">
        <v>389</v>
      </c>
      <c r="B66" s="84" t="s">
        <v>227</v>
      </c>
      <c r="C66" s="84" t="s">
        <v>20</v>
      </c>
      <c r="D66" s="83" t="s">
        <v>174</v>
      </c>
      <c r="E66" s="83" t="s">
        <v>329</v>
      </c>
      <c r="F66" s="83" t="str">
        <f>VLOOKUP($E66,'ITO contact details'!$B:$E,2,FALSE)</f>
        <v>www.mito.org.nz</v>
      </c>
      <c r="G66" s="83" t="str">
        <f>VLOOKUP($E66,'ITO contact details'!$B:$E,3,FALSE)</f>
        <v>0800 882 121</v>
      </c>
      <c r="H66" s="83" t="str">
        <f>VLOOKUP($E66,'ITO contact details'!$B:$E,4,FALSE)</f>
        <v>info@mito.org.nz </v>
      </c>
    </row>
    <row r="67" spans="1:8" ht="15">
      <c r="A67" s="83" t="s">
        <v>389</v>
      </c>
      <c r="B67" s="84" t="s">
        <v>227</v>
      </c>
      <c r="C67" s="84" t="s">
        <v>22</v>
      </c>
      <c r="D67" s="83" t="s">
        <v>126</v>
      </c>
      <c r="E67" s="83" t="s">
        <v>329</v>
      </c>
      <c r="F67" s="83" t="str">
        <f>VLOOKUP($E67,'ITO contact details'!$B:$E,2,FALSE)</f>
        <v>www.mito.org.nz</v>
      </c>
      <c r="G67" s="83" t="str">
        <f>VLOOKUP($E67,'ITO contact details'!$B:$E,3,FALSE)</f>
        <v>0800 882 121</v>
      </c>
      <c r="H67" s="83" t="str">
        <f>VLOOKUP($E67,'ITO contact details'!$B:$E,4,FALSE)</f>
        <v>info@mito.org.nz </v>
      </c>
    </row>
    <row r="68" spans="1:8" ht="15">
      <c r="A68" s="83" t="s">
        <v>389</v>
      </c>
      <c r="B68" s="84" t="s">
        <v>227</v>
      </c>
      <c r="C68" s="84" t="s">
        <v>22</v>
      </c>
      <c r="D68" s="83" t="s">
        <v>176</v>
      </c>
      <c r="E68" s="83" t="s">
        <v>329</v>
      </c>
      <c r="F68" s="83" t="str">
        <f>VLOOKUP($E68,'ITO contact details'!$B:$E,2,FALSE)</f>
        <v>www.mito.org.nz</v>
      </c>
      <c r="G68" s="83" t="str">
        <f>VLOOKUP($E68,'ITO contact details'!$B:$E,3,FALSE)</f>
        <v>0800 882 121</v>
      </c>
      <c r="H68" s="83" t="str">
        <f>VLOOKUP($E68,'ITO contact details'!$B:$E,4,FALSE)</f>
        <v>info@mito.org.nz </v>
      </c>
    </row>
    <row r="69" spans="1:8" ht="15">
      <c r="A69" s="83" t="s">
        <v>389</v>
      </c>
      <c r="B69" s="84" t="s">
        <v>227</v>
      </c>
      <c r="C69" s="84" t="s">
        <v>29</v>
      </c>
      <c r="D69" s="83" t="s">
        <v>129</v>
      </c>
      <c r="E69" s="83" t="s">
        <v>329</v>
      </c>
      <c r="F69" s="83" t="str">
        <f>VLOOKUP($E69,'ITO contact details'!$B:$E,2,FALSE)</f>
        <v>www.mito.org.nz</v>
      </c>
      <c r="G69" s="83" t="str">
        <f>VLOOKUP($E69,'ITO contact details'!$B:$E,3,FALSE)</f>
        <v>0800 882 121</v>
      </c>
      <c r="H69" s="83" t="str">
        <f>VLOOKUP($E69,'ITO contact details'!$B:$E,4,FALSE)</f>
        <v>info@mito.org.nz </v>
      </c>
    </row>
    <row r="70" spans="1:8" ht="15">
      <c r="A70" s="83" t="s">
        <v>389</v>
      </c>
      <c r="B70" s="84" t="s">
        <v>343</v>
      </c>
      <c r="C70" s="84" t="s">
        <v>52</v>
      </c>
      <c r="D70" s="83" t="s">
        <v>108</v>
      </c>
      <c r="E70" s="83" t="s">
        <v>48</v>
      </c>
      <c r="F70" s="83" t="str">
        <f>VLOOKUP($E70,'ITO contact details'!$B:$E,2,FALSE)</f>
        <v>www.competenz.org.nz</v>
      </c>
      <c r="G70" s="83" t="str">
        <f>VLOOKUP($E70,'ITO contact details'!$B:$E,3,FALSE)</f>
        <v>0800 526 1800</v>
      </c>
      <c r="H70" s="83" t="str">
        <f>VLOOKUP($E70,'ITO contact details'!$B:$E,4,FALSE)</f>
        <v>info@competenz.org.nz</v>
      </c>
    </row>
    <row r="71" spans="1:8" ht="15">
      <c r="A71" s="83" t="s">
        <v>389</v>
      </c>
      <c r="B71" s="84" t="s">
        <v>343</v>
      </c>
      <c r="C71" s="84" t="s">
        <v>52</v>
      </c>
      <c r="D71" s="83" t="s">
        <v>184</v>
      </c>
      <c r="E71" s="83" t="s">
        <v>48</v>
      </c>
      <c r="F71" s="83" t="str">
        <f>VLOOKUP($E71,'ITO contact details'!$B:$E,2,FALSE)</f>
        <v>www.competenz.org.nz</v>
      </c>
      <c r="G71" s="83" t="str">
        <f>VLOOKUP($E71,'ITO contact details'!$B:$E,3,FALSE)</f>
        <v>0800 526 1800</v>
      </c>
      <c r="H71" s="83" t="str">
        <f>VLOOKUP($E71,'ITO contact details'!$B:$E,4,FALSE)</f>
        <v>info@competenz.org.nz</v>
      </c>
    </row>
    <row r="72" spans="1:8" ht="15">
      <c r="A72" s="83" t="s">
        <v>389</v>
      </c>
      <c r="B72" s="84" t="s">
        <v>343</v>
      </c>
      <c r="C72" s="84" t="s">
        <v>54</v>
      </c>
      <c r="D72" s="83" t="s">
        <v>110</v>
      </c>
      <c r="E72" s="83" t="s">
        <v>48</v>
      </c>
      <c r="F72" s="83" t="str">
        <f>VLOOKUP($E72,'ITO contact details'!$B:$E,2,FALSE)</f>
        <v>www.competenz.org.nz</v>
      </c>
      <c r="G72" s="83" t="str">
        <f>VLOOKUP($E72,'ITO contact details'!$B:$E,3,FALSE)</f>
        <v>0800 526 1800</v>
      </c>
      <c r="H72" s="83" t="str">
        <f>VLOOKUP($E72,'ITO contact details'!$B:$E,4,FALSE)</f>
        <v>info@competenz.org.nz</v>
      </c>
    </row>
    <row r="73" spans="1:8" ht="15">
      <c r="A73" s="83" t="s">
        <v>389</v>
      </c>
      <c r="B73" s="84" t="s">
        <v>343</v>
      </c>
      <c r="C73" s="84" t="s">
        <v>53</v>
      </c>
      <c r="D73" s="83" t="s">
        <v>109</v>
      </c>
      <c r="E73" s="83" t="s">
        <v>48</v>
      </c>
      <c r="F73" s="83" t="str">
        <f>VLOOKUP($E73,'ITO contact details'!$B:$E,2,FALSE)</f>
        <v>www.competenz.org.nz</v>
      </c>
      <c r="G73" s="83" t="str">
        <f>VLOOKUP($E73,'ITO contact details'!$B:$E,3,FALSE)</f>
        <v>0800 526 1800</v>
      </c>
      <c r="H73" s="83" t="str">
        <f>VLOOKUP($E73,'ITO contact details'!$B:$E,4,FALSE)</f>
        <v>info@competenz.org.nz</v>
      </c>
    </row>
    <row r="74" spans="1:8" ht="15">
      <c r="A74" s="83" t="s">
        <v>389</v>
      </c>
      <c r="B74" s="84" t="s">
        <v>343</v>
      </c>
      <c r="C74" s="84" t="s">
        <v>383</v>
      </c>
      <c r="D74" s="83" t="s">
        <v>139</v>
      </c>
      <c r="E74" s="83" t="s">
        <v>48</v>
      </c>
      <c r="F74" s="83" t="str">
        <f>VLOOKUP($E74,'ITO contact details'!$B:$E,2,FALSE)</f>
        <v>www.competenz.org.nz</v>
      </c>
      <c r="G74" s="83" t="str">
        <f>VLOOKUP($E74,'ITO contact details'!$B:$E,3,FALSE)</f>
        <v>0800 526 1800</v>
      </c>
      <c r="H74" s="83" t="str">
        <f>VLOOKUP($E74,'ITO contact details'!$B:$E,4,FALSE)</f>
        <v>info@competenz.org.nz</v>
      </c>
    </row>
    <row r="75" spans="1:8" ht="15">
      <c r="A75" s="83" t="s">
        <v>389</v>
      </c>
      <c r="B75" s="84" t="s">
        <v>32</v>
      </c>
      <c r="C75" s="84" t="s">
        <v>33</v>
      </c>
      <c r="D75" s="83" t="s">
        <v>114</v>
      </c>
      <c r="E75" s="83" t="s">
        <v>329</v>
      </c>
      <c r="F75" s="83" t="str">
        <f>VLOOKUP($E75,'ITO contact details'!$B:$E,2,FALSE)</f>
        <v>www.mito.org.nz</v>
      </c>
      <c r="G75" s="83" t="str">
        <f>VLOOKUP($E75,'ITO contact details'!$B:$E,3,FALSE)</f>
        <v>0800 882 121</v>
      </c>
      <c r="H75" s="83" t="str">
        <f>VLOOKUP($E75,'ITO contact details'!$B:$E,4,FALSE)</f>
        <v>info@mito.org.nz </v>
      </c>
    </row>
    <row r="76" spans="1:8" ht="15">
      <c r="A76" s="83" t="s">
        <v>389</v>
      </c>
      <c r="B76" s="84" t="s">
        <v>379</v>
      </c>
      <c r="C76" s="84" t="s">
        <v>323</v>
      </c>
      <c r="D76" s="86" t="s">
        <v>145</v>
      </c>
      <c r="E76" s="83" t="s">
        <v>195</v>
      </c>
      <c r="F76" s="83" t="str">
        <f>VLOOKUP($E76,'ITO contact details'!$B:$E,2,FALSE)</f>
        <v>www.skills.org.nz</v>
      </c>
      <c r="G76" s="83" t="str">
        <f>VLOOKUP($E76,'ITO contact details'!$B:$E,3,FALSE)</f>
        <v>0508 754 557</v>
      </c>
      <c r="H76" s="83" t="str">
        <f>VLOOKUP($E76,'ITO contact details'!$B:$E,4,FALSE)</f>
        <v>support@skills.org.nz </v>
      </c>
    </row>
    <row r="77" spans="1:8" ht="15">
      <c r="A77" s="83" t="s">
        <v>389</v>
      </c>
      <c r="B77" s="84" t="s">
        <v>333</v>
      </c>
      <c r="C77" s="84" t="s">
        <v>276</v>
      </c>
      <c r="D77" s="83" t="s">
        <v>268</v>
      </c>
      <c r="E77" s="83" t="s">
        <v>195</v>
      </c>
      <c r="F77" s="83" t="str">
        <f>VLOOKUP($E77,'ITO contact details'!$B:$E,2,FALSE)</f>
        <v>www.skills.org.nz</v>
      </c>
      <c r="G77" s="83" t="str">
        <f>VLOOKUP($E77,'ITO contact details'!$B:$E,3,FALSE)</f>
        <v>0508 754 557</v>
      </c>
      <c r="H77" s="83" t="str">
        <f>VLOOKUP($E77,'ITO contact details'!$B:$E,4,FALSE)</f>
        <v>support@skills.org.nz </v>
      </c>
    </row>
    <row r="78" spans="1:8" ht="15">
      <c r="A78" s="83" t="s">
        <v>389</v>
      </c>
      <c r="B78" s="84" t="s">
        <v>333</v>
      </c>
      <c r="C78" s="84" t="s">
        <v>276</v>
      </c>
      <c r="D78" s="83" t="s">
        <v>270</v>
      </c>
      <c r="E78" s="83" t="s">
        <v>195</v>
      </c>
      <c r="F78" s="83" t="str">
        <f>VLOOKUP($E78,'ITO contact details'!$B:$E,2,FALSE)</f>
        <v>www.skills.org.nz</v>
      </c>
      <c r="G78" s="83" t="str">
        <f>VLOOKUP($E78,'ITO contact details'!$B:$E,3,FALSE)</f>
        <v>0508 754 557</v>
      </c>
      <c r="H78" s="83" t="str">
        <f>VLOOKUP($E78,'ITO contact details'!$B:$E,4,FALSE)</f>
        <v>support@skills.org.nz </v>
      </c>
    </row>
    <row r="79" spans="1:8" ht="15">
      <c r="A79" s="83" t="s">
        <v>389</v>
      </c>
      <c r="B79" s="84" t="s">
        <v>333</v>
      </c>
      <c r="C79" s="84" t="s">
        <v>322</v>
      </c>
      <c r="D79" s="83" t="s">
        <v>181</v>
      </c>
      <c r="E79" s="83" t="s">
        <v>195</v>
      </c>
      <c r="F79" s="83" t="str">
        <f>VLOOKUP($E79,'ITO contact details'!$B:$E,2,FALSE)</f>
        <v>www.skills.org.nz</v>
      </c>
      <c r="G79" s="83" t="str">
        <f>VLOOKUP($E79,'ITO contact details'!$B:$E,3,FALSE)</f>
        <v>0508 754 557</v>
      </c>
      <c r="H79" s="83" t="str">
        <f>VLOOKUP($E79,'ITO contact details'!$B:$E,4,FALSE)</f>
        <v>support@skills.org.nz </v>
      </c>
    </row>
    <row r="80" spans="1:8" ht="15">
      <c r="A80" s="83" t="s">
        <v>389</v>
      </c>
      <c r="B80" s="84" t="s">
        <v>333</v>
      </c>
      <c r="C80" s="84" t="s">
        <v>275</v>
      </c>
      <c r="D80" s="83" t="s">
        <v>115</v>
      </c>
      <c r="E80" s="83" t="s">
        <v>195</v>
      </c>
      <c r="F80" s="83" t="str">
        <f>VLOOKUP($E80,'ITO contact details'!$B:$E,2,FALSE)</f>
        <v>www.skills.org.nz</v>
      </c>
      <c r="G80" s="83" t="str">
        <f>VLOOKUP($E80,'ITO contact details'!$B:$E,3,FALSE)</f>
        <v>0508 754 557</v>
      </c>
      <c r="H80" s="83" t="str">
        <f>VLOOKUP($E80,'ITO contact details'!$B:$E,4,FALSE)</f>
        <v>support@skills.org.nz </v>
      </c>
    </row>
    <row r="81" spans="1:8" ht="15">
      <c r="A81" s="83" t="s">
        <v>389</v>
      </c>
      <c r="B81" s="84" t="s">
        <v>333</v>
      </c>
      <c r="C81" s="84" t="s">
        <v>269</v>
      </c>
      <c r="D81" s="86" t="s">
        <v>117</v>
      </c>
      <c r="E81" s="83" t="s">
        <v>195</v>
      </c>
      <c r="F81" s="83" t="str">
        <f>VLOOKUP($E81,'ITO contact details'!$B:$E,2,FALSE)</f>
        <v>www.skills.org.nz</v>
      </c>
      <c r="G81" s="83" t="str">
        <f>VLOOKUP($E81,'ITO contact details'!$B:$E,3,FALSE)</f>
        <v>0508 754 557</v>
      </c>
      <c r="H81" s="83" t="str">
        <f>VLOOKUP($E81,'ITO contact details'!$B:$E,4,FALSE)</f>
        <v>support@skills.org.nz </v>
      </c>
    </row>
    <row r="82" spans="1:8" ht="15">
      <c r="A82" s="83" t="s">
        <v>389</v>
      </c>
      <c r="B82" s="84" t="s">
        <v>333</v>
      </c>
      <c r="C82" s="84" t="s">
        <v>42</v>
      </c>
      <c r="D82" s="83" t="s">
        <v>116</v>
      </c>
      <c r="E82" s="83" t="s">
        <v>195</v>
      </c>
      <c r="F82" s="83" t="str">
        <f>VLOOKUP($E82,'ITO contact details'!$B:$E,2,FALSE)</f>
        <v>www.skills.org.nz</v>
      </c>
      <c r="G82" s="83" t="str">
        <f>VLOOKUP($E82,'ITO contact details'!$B:$E,3,FALSE)</f>
        <v>0508 754 557</v>
      </c>
      <c r="H82" s="83" t="str">
        <f>VLOOKUP($E82,'ITO contact details'!$B:$E,4,FALSE)</f>
        <v>support@skills.org.nz </v>
      </c>
    </row>
    <row r="83" spans="1:8" ht="15">
      <c r="A83" s="83" t="s">
        <v>389</v>
      </c>
      <c r="B83" s="84" t="s">
        <v>333</v>
      </c>
      <c r="C83" s="84" t="s">
        <v>42</v>
      </c>
      <c r="D83" s="83" t="s">
        <v>296</v>
      </c>
      <c r="E83" s="83" t="s">
        <v>195</v>
      </c>
      <c r="F83" s="83" t="str">
        <f>VLOOKUP($E83,'ITO contact details'!$B:$E,2,FALSE)</f>
        <v>www.skills.org.nz</v>
      </c>
      <c r="G83" s="83" t="str">
        <f>VLOOKUP($E83,'ITO contact details'!$B:$E,3,FALSE)</f>
        <v>0508 754 557</v>
      </c>
      <c r="H83" s="83" t="str">
        <f>VLOOKUP($E83,'ITO contact details'!$B:$E,4,FALSE)</f>
        <v>support@skills.org.nz </v>
      </c>
    </row>
    <row r="84" spans="1:8" ht="15">
      <c r="A84" s="83" t="s">
        <v>389</v>
      </c>
      <c r="B84" s="84" t="s">
        <v>333</v>
      </c>
      <c r="C84" s="84" t="s">
        <v>42</v>
      </c>
      <c r="D84" s="83" t="s">
        <v>297</v>
      </c>
      <c r="E84" s="83" t="s">
        <v>195</v>
      </c>
      <c r="F84" s="83" t="str">
        <f>VLOOKUP($E84,'ITO contact details'!$B:$E,2,FALSE)</f>
        <v>www.skills.org.nz</v>
      </c>
      <c r="G84" s="83" t="str">
        <f>VLOOKUP($E84,'ITO contact details'!$B:$E,3,FALSE)</f>
        <v>0508 754 557</v>
      </c>
      <c r="H84" s="83" t="str">
        <f>VLOOKUP($E84,'ITO contact details'!$B:$E,4,FALSE)</f>
        <v>support@skills.org.nz </v>
      </c>
    </row>
    <row r="85" spans="1:8" ht="15">
      <c r="A85" s="83" t="s">
        <v>389</v>
      </c>
      <c r="B85" s="84" t="s">
        <v>333</v>
      </c>
      <c r="C85" s="84" t="s">
        <v>324</v>
      </c>
      <c r="D85" s="83" t="s">
        <v>298</v>
      </c>
      <c r="E85" s="83" t="s">
        <v>195</v>
      </c>
      <c r="F85" s="83" t="str">
        <f>VLOOKUP($E85,'ITO contact details'!$B:$E,2,FALSE)</f>
        <v>www.skills.org.nz</v>
      </c>
      <c r="G85" s="83" t="str">
        <f>VLOOKUP($E85,'ITO contact details'!$B:$E,3,FALSE)</f>
        <v>0508 754 557</v>
      </c>
      <c r="H85" s="83" t="str">
        <f>VLOOKUP($E85,'ITO contact details'!$B:$E,4,FALSE)</f>
        <v>support@skills.org.nz </v>
      </c>
    </row>
    <row r="86" spans="1:8" ht="15">
      <c r="A86" s="83" t="s">
        <v>389</v>
      </c>
      <c r="B86" s="84" t="s">
        <v>333</v>
      </c>
      <c r="C86" s="84" t="s">
        <v>75</v>
      </c>
      <c r="D86" s="85" t="s">
        <v>50</v>
      </c>
      <c r="E86" s="83" t="s">
        <v>328</v>
      </c>
      <c r="F86" s="83" t="str">
        <f>VLOOKUP($E86,'ITO contact details'!$B:$E,2,FALSE)</f>
        <v>www.connexis.org.nz</v>
      </c>
      <c r="G86" s="83" t="str">
        <f>VLOOKUP($E86,'ITO contact details'!$B:$E,3,FALSE)</f>
        <v>0800 437 486</v>
      </c>
      <c r="H86" s="83" t="str">
        <f>VLOOKUP($E86,'ITO contact details'!$B:$E,4,FALSE)</f>
        <v>askus@connexis.org.nz </v>
      </c>
    </row>
    <row r="87" spans="1:8" ht="15">
      <c r="A87" s="83" t="s">
        <v>389</v>
      </c>
      <c r="B87" s="84" t="s">
        <v>344</v>
      </c>
      <c r="C87" s="84" t="s">
        <v>384</v>
      </c>
      <c r="D87" s="83" t="s">
        <v>119</v>
      </c>
      <c r="E87" s="83" t="s">
        <v>48</v>
      </c>
      <c r="F87" s="83" t="str">
        <f>VLOOKUP($E87,'ITO contact details'!$B:$E,2,FALSE)</f>
        <v>www.competenz.org.nz</v>
      </c>
      <c r="G87" s="83" t="str">
        <f>VLOOKUP($E87,'ITO contact details'!$B:$E,3,FALSE)</f>
        <v>0800 526 1800</v>
      </c>
      <c r="H87" s="83" t="str">
        <f>VLOOKUP($E87,'ITO contact details'!$B:$E,4,FALSE)</f>
        <v>info@competenz.org.nz</v>
      </c>
    </row>
    <row r="88" spans="1:8" ht="15">
      <c r="A88" s="83" t="s">
        <v>389</v>
      </c>
      <c r="B88" s="84" t="s">
        <v>344</v>
      </c>
      <c r="C88" s="84" t="s">
        <v>49</v>
      </c>
      <c r="D88" s="83" t="s">
        <v>121</v>
      </c>
      <c r="E88" s="83" t="s">
        <v>48</v>
      </c>
      <c r="F88" s="83" t="str">
        <f>VLOOKUP($E88,'ITO contact details'!$B:$E,2,FALSE)</f>
        <v>www.competenz.org.nz</v>
      </c>
      <c r="G88" s="83" t="str">
        <f>VLOOKUP($E88,'ITO contact details'!$B:$E,3,FALSE)</f>
        <v>0800 526 1800</v>
      </c>
      <c r="H88" s="83" t="str">
        <f>VLOOKUP($E88,'ITO contact details'!$B:$E,4,FALSE)</f>
        <v>info@competenz.org.nz</v>
      </c>
    </row>
    <row r="89" spans="1:8" ht="15">
      <c r="A89" s="83" t="s">
        <v>389</v>
      </c>
      <c r="B89" s="84" t="s">
        <v>344</v>
      </c>
      <c r="C89" s="84" t="s">
        <v>385</v>
      </c>
      <c r="D89" s="83" t="s">
        <v>120</v>
      </c>
      <c r="E89" s="83" t="s">
        <v>48</v>
      </c>
      <c r="F89" s="83" t="str">
        <f>VLOOKUP($E89,'ITO contact details'!$B:$E,2,FALSE)</f>
        <v>www.competenz.org.nz</v>
      </c>
      <c r="G89" s="83" t="str">
        <f>VLOOKUP($E89,'ITO contact details'!$B:$E,3,FALSE)</f>
        <v>0800 526 1800</v>
      </c>
      <c r="H89" s="83" t="str">
        <f>VLOOKUP($E89,'ITO contact details'!$B:$E,4,FALSE)</f>
        <v>info@competenz.org.nz</v>
      </c>
    </row>
    <row r="90" spans="1:8" ht="15">
      <c r="A90" s="83" t="s">
        <v>389</v>
      </c>
      <c r="B90" s="84" t="s">
        <v>345</v>
      </c>
      <c r="C90" s="84" t="s">
        <v>283</v>
      </c>
      <c r="D90" s="83" t="s">
        <v>245</v>
      </c>
      <c r="E90" s="83" t="s">
        <v>48</v>
      </c>
      <c r="F90" s="83" t="str">
        <f>VLOOKUP($E90,'ITO contact details'!$B:$E,2,FALSE)</f>
        <v>www.competenz.org.nz</v>
      </c>
      <c r="G90" s="83" t="str">
        <f>VLOOKUP($E90,'ITO contact details'!$B:$E,3,FALSE)</f>
        <v>0800 526 1800</v>
      </c>
      <c r="H90" s="83" t="str">
        <f>VLOOKUP($E90,'ITO contact details'!$B:$E,4,FALSE)</f>
        <v>info@competenz.org.nz</v>
      </c>
    </row>
    <row r="91" spans="1:8" ht="15">
      <c r="A91" s="83" t="s">
        <v>389</v>
      </c>
      <c r="B91" s="84" t="s">
        <v>345</v>
      </c>
      <c r="C91" s="84" t="s">
        <v>91</v>
      </c>
      <c r="D91" s="83" t="s">
        <v>189</v>
      </c>
      <c r="E91" s="83" t="s">
        <v>48</v>
      </c>
      <c r="F91" s="83" t="str">
        <f>VLOOKUP($E91,'ITO contact details'!$B:$E,2,FALSE)</f>
        <v>www.competenz.org.nz</v>
      </c>
      <c r="G91" s="83" t="str">
        <f>VLOOKUP($E91,'ITO contact details'!$B:$E,3,FALSE)</f>
        <v>0800 526 1800</v>
      </c>
      <c r="H91" s="83" t="str">
        <f>VLOOKUP($E91,'ITO contact details'!$B:$E,4,FALSE)</f>
        <v>info@competenz.org.nz</v>
      </c>
    </row>
    <row r="92" spans="1:8" ht="15">
      <c r="A92" s="83" t="s">
        <v>389</v>
      </c>
      <c r="B92" s="84" t="s">
        <v>228</v>
      </c>
      <c r="C92" s="84" t="s">
        <v>21</v>
      </c>
      <c r="D92" s="83" t="s">
        <v>167</v>
      </c>
      <c r="E92" s="83" t="s">
        <v>329</v>
      </c>
      <c r="F92" s="83" t="str">
        <f>VLOOKUP($E92,'ITO contact details'!$B:$E,2,FALSE)</f>
        <v>www.mito.org.nz</v>
      </c>
      <c r="G92" s="83" t="str">
        <f>VLOOKUP($E92,'ITO contact details'!$B:$E,3,FALSE)</f>
        <v>0800 882 121</v>
      </c>
      <c r="H92" s="83" t="str">
        <f>VLOOKUP($E92,'ITO contact details'!$B:$E,4,FALSE)</f>
        <v>info@mito.org.nz </v>
      </c>
    </row>
    <row r="93" spans="1:8" ht="15">
      <c r="A93" s="83" t="s">
        <v>389</v>
      </c>
      <c r="B93" s="84" t="s">
        <v>228</v>
      </c>
      <c r="C93" s="84" t="s">
        <v>21</v>
      </c>
      <c r="D93" s="83" t="s">
        <v>168</v>
      </c>
      <c r="E93" s="83" t="s">
        <v>329</v>
      </c>
      <c r="F93" s="83" t="str">
        <f>VLOOKUP($E93,'ITO contact details'!$B:$E,2,FALSE)</f>
        <v>www.mito.org.nz</v>
      </c>
      <c r="G93" s="83" t="str">
        <f>VLOOKUP($E93,'ITO contact details'!$B:$E,3,FALSE)</f>
        <v>0800 882 121</v>
      </c>
      <c r="H93" s="83" t="str">
        <f>VLOOKUP($E93,'ITO contact details'!$B:$E,4,FALSE)</f>
        <v>info@mito.org.nz </v>
      </c>
    </row>
    <row r="94" spans="1:8" ht="15">
      <c r="A94" s="83" t="s">
        <v>389</v>
      </c>
      <c r="B94" s="84" t="s">
        <v>228</v>
      </c>
      <c r="C94" s="84" t="s">
        <v>21</v>
      </c>
      <c r="D94" s="83" t="s">
        <v>169</v>
      </c>
      <c r="E94" s="83" t="s">
        <v>329</v>
      </c>
      <c r="F94" s="83" t="str">
        <f>VLOOKUP($E94,'ITO contact details'!$B:$E,2,FALSE)</f>
        <v>www.mito.org.nz</v>
      </c>
      <c r="G94" s="83" t="str">
        <f>VLOOKUP($E94,'ITO contact details'!$B:$E,3,FALSE)</f>
        <v>0800 882 121</v>
      </c>
      <c r="H94" s="83" t="str">
        <f>VLOOKUP($E94,'ITO contact details'!$B:$E,4,FALSE)</f>
        <v>info@mito.org.nz </v>
      </c>
    </row>
    <row r="95" spans="1:8" ht="15">
      <c r="A95" s="83" t="s">
        <v>389</v>
      </c>
      <c r="B95" s="84" t="s">
        <v>228</v>
      </c>
      <c r="C95" s="84" t="s">
        <v>51</v>
      </c>
      <c r="D95" s="83" t="s">
        <v>50</v>
      </c>
      <c r="E95" s="83" t="s">
        <v>48</v>
      </c>
      <c r="F95" s="83" t="str">
        <f>VLOOKUP($E95,'ITO contact details'!$B:$E,2,FALSE)</f>
        <v>www.competenz.org.nz</v>
      </c>
      <c r="G95" s="83" t="str">
        <f>VLOOKUP($E95,'ITO contact details'!$B:$E,3,FALSE)</f>
        <v>0800 526 1800</v>
      </c>
      <c r="H95" s="83" t="str">
        <f>VLOOKUP($E95,'ITO contact details'!$B:$E,4,FALSE)</f>
        <v>info@competenz.org.nz</v>
      </c>
    </row>
    <row r="96" spans="1:8" ht="15">
      <c r="A96" s="83" t="s">
        <v>389</v>
      </c>
      <c r="B96" s="84" t="s">
        <v>228</v>
      </c>
      <c r="C96" s="84" t="s">
        <v>286</v>
      </c>
      <c r="D96" s="83" t="s">
        <v>240</v>
      </c>
      <c r="E96" s="83" t="s">
        <v>48</v>
      </c>
      <c r="F96" s="83" t="str">
        <f>VLOOKUP($E96,'ITO contact details'!$B:$E,2,FALSE)</f>
        <v>www.competenz.org.nz</v>
      </c>
      <c r="G96" s="83" t="str">
        <f>VLOOKUP($E96,'ITO contact details'!$B:$E,3,FALSE)</f>
        <v>0800 526 1800</v>
      </c>
      <c r="H96" s="83" t="str">
        <f>VLOOKUP($E96,'ITO contact details'!$B:$E,4,FALSE)</f>
        <v>info@competenz.org.nz</v>
      </c>
    </row>
    <row r="97" spans="1:8" ht="15">
      <c r="A97" s="83" t="s">
        <v>389</v>
      </c>
      <c r="B97" s="84" t="s">
        <v>228</v>
      </c>
      <c r="C97" s="84" t="s">
        <v>287</v>
      </c>
      <c r="D97" s="83" t="s">
        <v>241</v>
      </c>
      <c r="E97" s="83" t="s">
        <v>48</v>
      </c>
      <c r="F97" s="83" t="str">
        <f>VLOOKUP($E97,'ITO contact details'!$B:$E,2,FALSE)</f>
        <v>www.competenz.org.nz</v>
      </c>
      <c r="G97" s="83" t="str">
        <f>VLOOKUP($E97,'ITO contact details'!$B:$E,3,FALSE)</f>
        <v>0800 526 1800</v>
      </c>
      <c r="H97" s="83" t="str">
        <f>VLOOKUP($E97,'ITO contact details'!$B:$E,4,FALSE)</f>
        <v>info@competenz.org.nz</v>
      </c>
    </row>
    <row r="98" spans="1:8" ht="15">
      <c r="A98" s="83" t="s">
        <v>389</v>
      </c>
      <c r="B98" s="84" t="s">
        <v>228</v>
      </c>
      <c r="C98" s="84" t="s">
        <v>35</v>
      </c>
      <c r="D98" s="83" t="s">
        <v>130</v>
      </c>
      <c r="E98" s="83" t="s">
        <v>329</v>
      </c>
      <c r="F98" s="83" t="str">
        <f>VLOOKUP($E98,'ITO contact details'!$B:$E,2,FALSE)</f>
        <v>www.mito.org.nz</v>
      </c>
      <c r="G98" s="83" t="str">
        <f>VLOOKUP($E98,'ITO contact details'!$B:$E,3,FALSE)</f>
        <v>0800 882 121</v>
      </c>
      <c r="H98" s="83" t="str">
        <f>VLOOKUP($E98,'ITO contact details'!$B:$E,4,FALSE)</f>
        <v>info@mito.org.nz </v>
      </c>
    </row>
    <row r="99" spans="1:8" ht="15">
      <c r="A99" s="83" t="s">
        <v>389</v>
      </c>
      <c r="B99" s="84" t="s">
        <v>228</v>
      </c>
      <c r="C99" s="84" t="s">
        <v>35</v>
      </c>
      <c r="D99" s="83" t="s">
        <v>177</v>
      </c>
      <c r="E99" s="83" t="s">
        <v>329</v>
      </c>
      <c r="F99" s="83" t="str">
        <f>VLOOKUP($E99,'ITO contact details'!$B:$E,2,FALSE)</f>
        <v>www.mito.org.nz</v>
      </c>
      <c r="G99" s="83" t="str">
        <f>VLOOKUP($E99,'ITO contact details'!$B:$E,3,FALSE)</f>
        <v>0800 882 121</v>
      </c>
      <c r="H99" s="83" t="str">
        <f>VLOOKUP($E99,'ITO contact details'!$B:$E,4,FALSE)</f>
        <v>info@mito.org.nz </v>
      </c>
    </row>
    <row r="100" spans="1:8" ht="15">
      <c r="A100" s="83" t="s">
        <v>389</v>
      </c>
      <c r="B100" s="84" t="s">
        <v>346</v>
      </c>
      <c r="C100" s="84" t="s">
        <v>47</v>
      </c>
      <c r="D100" s="83" t="s">
        <v>150</v>
      </c>
      <c r="E100" s="83" t="s">
        <v>48</v>
      </c>
      <c r="F100" s="83" t="str">
        <f>VLOOKUP($E100,'ITO contact details'!$B:$E,2,FALSE)</f>
        <v>www.competenz.org.nz</v>
      </c>
      <c r="G100" s="83" t="str">
        <f>VLOOKUP($E100,'ITO contact details'!$B:$E,3,FALSE)</f>
        <v>0800 526 1800</v>
      </c>
      <c r="H100" s="83" t="str">
        <f>VLOOKUP($E100,'ITO contact details'!$B:$E,4,FALSE)</f>
        <v>info@competenz.org.nz</v>
      </c>
    </row>
    <row r="101" spans="1:8" ht="15">
      <c r="A101" s="83" t="s">
        <v>389</v>
      </c>
      <c r="B101" s="84" t="s">
        <v>347</v>
      </c>
      <c r="C101" s="84" t="s">
        <v>318</v>
      </c>
      <c r="D101" s="83" t="s">
        <v>122</v>
      </c>
      <c r="E101" s="83" t="s">
        <v>48</v>
      </c>
      <c r="F101" s="83" t="str">
        <f>VLOOKUP($E101,'ITO contact details'!$B:$E,2,FALSE)</f>
        <v>www.competenz.org.nz</v>
      </c>
      <c r="G101" s="83" t="str">
        <f>VLOOKUP($E101,'ITO contact details'!$B:$E,3,FALSE)</f>
        <v>0800 526 1800</v>
      </c>
      <c r="H101" s="83" t="str">
        <f>VLOOKUP($E101,'ITO contact details'!$B:$E,4,FALSE)</f>
        <v>info@competenz.org.nz</v>
      </c>
    </row>
    <row r="102" spans="1:8" ht="15">
      <c r="A102" s="83" t="s">
        <v>389</v>
      </c>
      <c r="B102" s="84" t="s">
        <v>393</v>
      </c>
      <c r="C102" s="84" t="s">
        <v>288</v>
      </c>
      <c r="D102" s="83" t="s">
        <v>131</v>
      </c>
      <c r="E102" s="83" t="s">
        <v>329</v>
      </c>
      <c r="F102" s="83" t="str">
        <f>VLOOKUP($E102,'ITO contact details'!$B:$E,2,FALSE)</f>
        <v>www.mito.org.nz</v>
      </c>
      <c r="G102" s="83" t="str">
        <f>VLOOKUP($E102,'ITO contact details'!$B:$E,3,FALSE)</f>
        <v>0800 882 121</v>
      </c>
      <c r="H102" s="83" t="str">
        <f>VLOOKUP($E102,'ITO contact details'!$B:$E,4,FALSE)</f>
        <v>info@mito.org.nz </v>
      </c>
    </row>
    <row r="103" spans="1:8" ht="15">
      <c r="A103" s="83" t="s">
        <v>389</v>
      </c>
      <c r="B103" s="84" t="s">
        <v>393</v>
      </c>
      <c r="C103" s="84" t="s">
        <v>34</v>
      </c>
      <c r="D103" s="83" t="s">
        <v>152</v>
      </c>
      <c r="E103" s="83" t="s">
        <v>329</v>
      </c>
      <c r="F103" s="83" t="str">
        <f>VLOOKUP($E103,'ITO contact details'!$B:$E,2,FALSE)</f>
        <v>www.mito.org.nz</v>
      </c>
      <c r="G103" s="83" t="str">
        <f>VLOOKUP($E103,'ITO contact details'!$B:$E,3,FALSE)</f>
        <v>0800 882 121</v>
      </c>
      <c r="H103" s="83" t="str">
        <f>VLOOKUP($E103,'ITO contact details'!$B:$E,4,FALSE)</f>
        <v>info@mito.org.nz </v>
      </c>
    </row>
    <row r="104" spans="1:8" ht="15">
      <c r="A104" s="83" t="s">
        <v>389</v>
      </c>
      <c r="B104" s="84" t="s">
        <v>349</v>
      </c>
      <c r="C104" s="84" t="s">
        <v>92</v>
      </c>
      <c r="D104" s="83" t="s">
        <v>190</v>
      </c>
      <c r="E104" s="83" t="s">
        <v>48</v>
      </c>
      <c r="F104" s="83" t="str">
        <f>VLOOKUP($E104,'ITO contact details'!$B:$E,2,FALSE)</f>
        <v>www.competenz.org.nz</v>
      </c>
      <c r="G104" s="83" t="str">
        <f>VLOOKUP($E104,'ITO contact details'!$B:$E,3,FALSE)</f>
        <v>0800 526 1800</v>
      </c>
      <c r="H104" s="83" t="str">
        <f>VLOOKUP($E104,'ITO contact details'!$B:$E,4,FALSE)</f>
        <v>info@competenz.org.nz</v>
      </c>
    </row>
    <row r="105" spans="1:8" ht="15">
      <c r="A105" s="83" t="s">
        <v>389</v>
      </c>
      <c r="B105" s="84" t="s">
        <v>351</v>
      </c>
      <c r="C105" s="84" t="s">
        <v>289</v>
      </c>
      <c r="D105" s="83" t="s">
        <v>55</v>
      </c>
      <c r="E105" s="83" t="s">
        <v>48</v>
      </c>
      <c r="F105" s="83" t="str">
        <f>VLOOKUP($E105,'ITO contact details'!$B:$E,2,FALSE)</f>
        <v>www.competenz.org.nz</v>
      </c>
      <c r="G105" s="83" t="str">
        <f>VLOOKUP($E105,'ITO contact details'!$B:$E,3,FALSE)</f>
        <v>0800 526 1800</v>
      </c>
      <c r="H105" s="83" t="str">
        <f>VLOOKUP($E105,'ITO contact details'!$B:$E,4,FALSE)</f>
        <v>info@competenz.org.nz</v>
      </c>
    </row>
    <row r="106" spans="1:8" ht="15">
      <c r="A106" s="83" t="s">
        <v>389</v>
      </c>
      <c r="B106" s="84" t="s">
        <v>354</v>
      </c>
      <c r="C106" s="84" t="s">
        <v>263</v>
      </c>
      <c r="D106" s="83" t="s">
        <v>250</v>
      </c>
      <c r="E106" s="83" t="s">
        <v>48</v>
      </c>
      <c r="F106" s="83" t="str">
        <f>VLOOKUP($E106,'ITO contact details'!$B:$E,2,FALSE)</f>
        <v>www.competenz.org.nz</v>
      </c>
      <c r="G106" s="83" t="str">
        <f>VLOOKUP($E106,'ITO contact details'!$B:$E,3,FALSE)</f>
        <v>0800 526 1800</v>
      </c>
      <c r="H106" s="83" t="str">
        <f>VLOOKUP($E106,'ITO contact details'!$B:$E,4,FALSE)</f>
        <v>info@competenz.org.nz</v>
      </c>
    </row>
    <row r="107" spans="1:8" ht="15">
      <c r="A107" s="83" t="s">
        <v>389</v>
      </c>
      <c r="B107" s="84" t="s">
        <v>353</v>
      </c>
      <c r="C107" s="84" t="s">
        <v>257</v>
      </c>
      <c r="D107" s="83" t="s">
        <v>235</v>
      </c>
      <c r="E107" s="83" t="s">
        <v>48</v>
      </c>
      <c r="F107" s="83" t="str">
        <f>VLOOKUP($E107,'ITO contact details'!$B:$E,2,FALSE)</f>
        <v>www.competenz.org.nz</v>
      </c>
      <c r="G107" s="83" t="str">
        <f>VLOOKUP($E107,'ITO contact details'!$B:$E,3,FALSE)</f>
        <v>0800 526 1800</v>
      </c>
      <c r="H107" s="83" t="str">
        <f>VLOOKUP($E107,'ITO contact details'!$B:$E,4,FALSE)</f>
        <v>info@competenz.org.nz</v>
      </c>
    </row>
    <row r="108" spans="1:8" ht="15">
      <c r="A108" s="83" t="s">
        <v>389</v>
      </c>
      <c r="B108" s="84" t="s">
        <v>355</v>
      </c>
      <c r="C108" s="84" t="s">
        <v>80</v>
      </c>
      <c r="D108" s="83" t="s">
        <v>185</v>
      </c>
      <c r="E108" s="83" t="s">
        <v>48</v>
      </c>
      <c r="F108" s="83" t="str">
        <f>VLOOKUP($E108,'ITO contact details'!$B:$E,2,FALSE)</f>
        <v>www.competenz.org.nz</v>
      </c>
      <c r="G108" s="83" t="str">
        <f>VLOOKUP($E108,'ITO contact details'!$B:$E,3,FALSE)</f>
        <v>0800 526 1800</v>
      </c>
      <c r="H108" s="83" t="str">
        <f>VLOOKUP($E108,'ITO contact details'!$B:$E,4,FALSE)</f>
        <v>info@competenz.org.nz</v>
      </c>
    </row>
    <row r="109" spans="1:8" ht="15">
      <c r="A109" s="83" t="s">
        <v>388</v>
      </c>
      <c r="B109" s="84" t="s">
        <v>266</v>
      </c>
      <c r="C109" s="84" t="s">
        <v>255</v>
      </c>
      <c r="D109" s="83" t="s">
        <v>232</v>
      </c>
      <c r="E109" s="83" t="s">
        <v>58</v>
      </c>
      <c r="F109" s="83" t="str">
        <f>VLOOKUP($E109,'ITO contact details'!$B:$E,2,FALSE)</f>
        <v>www.primaryito.ac.nz</v>
      </c>
      <c r="G109" s="83" t="str">
        <f>VLOOKUP($E109,'ITO contact details'!$B:$E,3,FALSE)</f>
        <v>0800 208 020</v>
      </c>
      <c r="H109" s="83" t="str">
        <f>VLOOKUP($E109,'ITO contact details'!$B:$E,4,FALSE)</f>
        <v>info@primaryito.ac.nz</v>
      </c>
    </row>
    <row r="110" spans="1:8" ht="15">
      <c r="A110" s="83" t="s">
        <v>388</v>
      </c>
      <c r="B110" s="84" t="s">
        <v>364</v>
      </c>
      <c r="C110" s="84" t="s">
        <v>61</v>
      </c>
      <c r="D110" s="83" t="s">
        <v>101</v>
      </c>
      <c r="E110" s="83" t="s">
        <v>58</v>
      </c>
      <c r="F110" s="83" t="str">
        <f>VLOOKUP($E110,'ITO contact details'!$B:$E,2,FALSE)</f>
        <v>www.primaryito.ac.nz</v>
      </c>
      <c r="G110" s="83" t="str">
        <f>VLOOKUP($E110,'ITO contact details'!$B:$E,3,FALSE)</f>
        <v>0800 208 020</v>
      </c>
      <c r="H110" s="83" t="str">
        <f>VLOOKUP($E110,'ITO contact details'!$B:$E,4,FALSE)</f>
        <v>info@primaryito.ac.nz</v>
      </c>
    </row>
    <row r="111" spans="1:8" ht="15">
      <c r="A111" s="83" t="s">
        <v>388</v>
      </c>
      <c r="B111" s="84" t="s">
        <v>364</v>
      </c>
      <c r="C111" s="84" t="s">
        <v>325</v>
      </c>
      <c r="D111" s="83" t="s">
        <v>62</v>
      </c>
      <c r="E111" s="83" t="s">
        <v>58</v>
      </c>
      <c r="F111" s="83" t="str">
        <f>VLOOKUP($E111,'ITO contact details'!$B:$E,2,FALSE)</f>
        <v>www.primaryito.ac.nz</v>
      </c>
      <c r="G111" s="83" t="str">
        <f>VLOOKUP($E111,'ITO contact details'!$B:$E,3,FALSE)</f>
        <v>0800 208 020</v>
      </c>
      <c r="H111" s="83" t="str">
        <f>VLOOKUP($E111,'ITO contact details'!$B:$E,4,FALSE)</f>
        <v>info@primaryito.ac.nz</v>
      </c>
    </row>
    <row r="112" spans="1:8" ht="15">
      <c r="A112" s="83" t="s">
        <v>388</v>
      </c>
      <c r="B112" s="84" t="s">
        <v>366</v>
      </c>
      <c r="C112" s="84" t="s">
        <v>94</v>
      </c>
      <c r="D112" s="83" t="s">
        <v>321</v>
      </c>
      <c r="E112" s="83" t="s">
        <v>58</v>
      </c>
      <c r="F112" s="83" t="str">
        <f>VLOOKUP($E112,'ITO contact details'!$B:$E,2,FALSE)</f>
        <v>www.primaryito.ac.nz</v>
      </c>
      <c r="G112" s="83" t="str">
        <f>VLOOKUP($E112,'ITO contact details'!$B:$E,3,FALSE)</f>
        <v>0800 208 020</v>
      </c>
      <c r="H112" s="83" t="str">
        <f>VLOOKUP($E112,'ITO contact details'!$B:$E,4,FALSE)</f>
        <v>info@primaryito.ac.nz</v>
      </c>
    </row>
    <row r="113" spans="1:8" ht="15">
      <c r="A113" s="83" t="s">
        <v>388</v>
      </c>
      <c r="B113" s="84" t="s">
        <v>366</v>
      </c>
      <c r="C113" s="84" t="s">
        <v>94</v>
      </c>
      <c r="D113" s="83" t="s">
        <v>412</v>
      </c>
      <c r="E113" s="83" t="s">
        <v>58</v>
      </c>
      <c r="F113" s="83" t="str">
        <f>VLOOKUP($E113,'ITO contact details'!$B:$E,2,FALSE)</f>
        <v>www.primaryito.ac.nz</v>
      </c>
      <c r="G113" s="83" t="str">
        <f>VLOOKUP($E113,'ITO contact details'!$B:$E,3,FALSE)</f>
        <v>0800 208 020</v>
      </c>
      <c r="H113" s="83" t="str">
        <f>VLOOKUP($E113,'ITO contact details'!$B:$E,4,FALSE)</f>
        <v>info@primaryito.ac.nz</v>
      </c>
    </row>
    <row r="114" spans="1:8" ht="15">
      <c r="A114" s="83" t="s">
        <v>388</v>
      </c>
      <c r="B114" s="84" t="s">
        <v>365</v>
      </c>
      <c r="C114" s="84" t="s">
        <v>261</v>
      </c>
      <c r="D114" s="83" t="s">
        <v>239</v>
      </c>
      <c r="E114" s="83" t="s">
        <v>58</v>
      </c>
      <c r="F114" s="83" t="str">
        <f>VLOOKUP($E114,'ITO contact details'!$B:$E,2,FALSE)</f>
        <v>www.primaryito.ac.nz</v>
      </c>
      <c r="G114" s="83" t="str">
        <f>VLOOKUP($E114,'ITO contact details'!$B:$E,3,FALSE)</f>
        <v>0800 208 020</v>
      </c>
      <c r="H114" s="83" t="str">
        <f>VLOOKUP($E114,'ITO contact details'!$B:$E,4,FALSE)</f>
        <v>info@primaryito.ac.nz</v>
      </c>
    </row>
    <row r="115" spans="1:8" ht="15">
      <c r="A115" s="83" t="s">
        <v>388</v>
      </c>
      <c r="B115" s="84" t="s">
        <v>59</v>
      </c>
      <c r="C115" s="84" t="s">
        <v>60</v>
      </c>
      <c r="D115" s="83" t="s">
        <v>59</v>
      </c>
      <c r="E115" s="83" t="s">
        <v>58</v>
      </c>
      <c r="F115" s="83" t="str">
        <f>VLOOKUP($E115,'ITO contact details'!$B:$E,2,FALSE)</f>
        <v>www.primaryito.ac.nz</v>
      </c>
      <c r="G115" s="83" t="str">
        <f>VLOOKUP($E115,'ITO contact details'!$B:$E,3,FALSE)</f>
        <v>0800 208 020</v>
      </c>
      <c r="H115" s="83" t="str">
        <f>VLOOKUP($E115,'ITO contact details'!$B:$E,4,FALSE)</f>
        <v>info@primaryito.ac.nz</v>
      </c>
    </row>
    <row r="116" spans="1:8" ht="15">
      <c r="A116" s="83" t="s">
        <v>388</v>
      </c>
      <c r="B116" s="84" t="s">
        <v>332</v>
      </c>
      <c r="C116" s="84" t="s">
        <v>282</v>
      </c>
      <c r="D116" s="83" t="s">
        <v>86</v>
      </c>
      <c r="E116" s="83" t="s">
        <v>48</v>
      </c>
      <c r="F116" s="83" t="str">
        <f>VLOOKUP($E116,'ITO contact details'!$B:$E,2,FALSE)</f>
        <v>www.competenz.org.nz</v>
      </c>
      <c r="G116" s="83" t="str">
        <f>VLOOKUP($E116,'ITO contact details'!$B:$E,3,FALSE)</f>
        <v>0800 526 1800</v>
      </c>
      <c r="H116" s="83" t="str">
        <f>VLOOKUP($E116,'ITO contact details'!$B:$E,4,FALSE)</f>
        <v>info@competenz.org.nz</v>
      </c>
    </row>
    <row r="117" spans="1:8" ht="15">
      <c r="A117" s="83" t="s">
        <v>388</v>
      </c>
      <c r="B117" s="84" t="s">
        <v>332</v>
      </c>
      <c r="C117" s="84" t="s">
        <v>279</v>
      </c>
      <c r="D117" s="83" t="s">
        <v>299</v>
      </c>
      <c r="E117" s="83" t="s">
        <v>48</v>
      </c>
      <c r="F117" s="83" t="str">
        <f>VLOOKUP($E117,'ITO contact details'!$B:$E,2,FALSE)</f>
        <v>www.competenz.org.nz</v>
      </c>
      <c r="G117" s="83" t="str">
        <f>VLOOKUP($E117,'ITO contact details'!$B:$E,3,FALSE)</f>
        <v>0800 526 1800</v>
      </c>
      <c r="H117" s="83" t="str">
        <f>VLOOKUP($E117,'ITO contact details'!$B:$E,4,FALSE)</f>
        <v>info@competenz.org.nz</v>
      </c>
    </row>
    <row r="118" spans="1:8" ht="15">
      <c r="A118" s="83" t="s">
        <v>388</v>
      </c>
      <c r="B118" s="84" t="s">
        <v>332</v>
      </c>
      <c r="C118" s="84" t="s">
        <v>280</v>
      </c>
      <c r="D118" s="83" t="s">
        <v>300</v>
      </c>
      <c r="E118" s="83" t="s">
        <v>48</v>
      </c>
      <c r="F118" s="83" t="str">
        <f>VLOOKUP($E118,'ITO contact details'!$B:$E,2,FALSE)</f>
        <v>www.competenz.org.nz</v>
      </c>
      <c r="G118" s="83" t="str">
        <f>VLOOKUP($E118,'ITO contact details'!$B:$E,3,FALSE)</f>
        <v>0800 526 1800</v>
      </c>
      <c r="H118" s="83" t="str">
        <f>VLOOKUP($E118,'ITO contact details'!$B:$E,4,FALSE)</f>
        <v>info@competenz.org.nz</v>
      </c>
    </row>
    <row r="119" spans="1:8" ht="15">
      <c r="A119" s="83" t="s">
        <v>388</v>
      </c>
      <c r="B119" s="84" t="s">
        <v>332</v>
      </c>
      <c r="C119" s="84" t="s">
        <v>281</v>
      </c>
      <c r="D119" s="83" t="s">
        <v>301</v>
      </c>
      <c r="E119" s="83" t="s">
        <v>48</v>
      </c>
      <c r="F119" s="83" t="str">
        <f>VLOOKUP($E119,'ITO contact details'!$B:$E,2,FALSE)</f>
        <v>www.competenz.org.nz</v>
      </c>
      <c r="G119" s="83" t="str">
        <f>VLOOKUP($E119,'ITO contact details'!$B:$E,3,FALSE)</f>
        <v>0800 526 1800</v>
      </c>
      <c r="H119" s="83" t="str">
        <f>VLOOKUP($E119,'ITO contact details'!$B:$E,4,FALSE)</f>
        <v>info@competenz.org.nz</v>
      </c>
    </row>
    <row r="120" spans="1:8" ht="15">
      <c r="A120" s="83" t="s">
        <v>388</v>
      </c>
      <c r="B120" s="84" t="s">
        <v>332</v>
      </c>
      <c r="C120" s="84" t="s">
        <v>83</v>
      </c>
      <c r="D120" s="83" t="s">
        <v>302</v>
      </c>
      <c r="E120" s="83" t="s">
        <v>48</v>
      </c>
      <c r="F120" s="83" t="str">
        <f>VLOOKUP($E120,'ITO contact details'!$B:$E,2,FALSE)</f>
        <v>www.competenz.org.nz</v>
      </c>
      <c r="G120" s="83" t="str">
        <f>VLOOKUP($E120,'ITO contact details'!$B:$E,3,FALSE)</f>
        <v>0800 526 1800</v>
      </c>
      <c r="H120" s="83" t="str">
        <f>VLOOKUP($E120,'ITO contact details'!$B:$E,4,FALSE)</f>
        <v>info@competenz.org.nz</v>
      </c>
    </row>
    <row r="121" spans="1:8" ht="15">
      <c r="A121" s="83" t="s">
        <v>388</v>
      </c>
      <c r="B121" s="84" t="s">
        <v>332</v>
      </c>
      <c r="C121" s="84" t="s">
        <v>304</v>
      </c>
      <c r="D121" s="83" t="s">
        <v>304</v>
      </c>
      <c r="E121" s="83" t="s">
        <v>48</v>
      </c>
      <c r="F121" s="83" t="str">
        <f>VLOOKUP($E121,'ITO contact details'!$B:$E,2,FALSE)</f>
        <v>www.competenz.org.nz</v>
      </c>
      <c r="G121" s="83" t="str">
        <f>VLOOKUP($E121,'ITO contact details'!$B:$E,3,FALSE)</f>
        <v>0800 526 1800</v>
      </c>
      <c r="H121" s="83" t="str">
        <f>VLOOKUP($E121,'ITO contact details'!$B:$E,4,FALSE)</f>
        <v>info@competenz.org.nz</v>
      </c>
    </row>
    <row r="122" spans="1:8" ht="15">
      <c r="A122" s="83" t="s">
        <v>388</v>
      </c>
      <c r="B122" s="84" t="s">
        <v>332</v>
      </c>
      <c r="C122" s="84" t="s">
        <v>305</v>
      </c>
      <c r="D122" s="83" t="s">
        <v>305</v>
      </c>
      <c r="E122" s="83" t="s">
        <v>48</v>
      </c>
      <c r="F122" s="83" t="str">
        <f>VLOOKUP($E122,'ITO contact details'!$B:$E,2,FALSE)</f>
        <v>www.competenz.org.nz</v>
      </c>
      <c r="G122" s="83" t="str">
        <f>VLOOKUP($E122,'ITO contact details'!$B:$E,3,FALSE)</f>
        <v>0800 526 1800</v>
      </c>
      <c r="H122" s="83" t="str">
        <f>VLOOKUP($E122,'ITO contact details'!$B:$E,4,FALSE)</f>
        <v>info@competenz.org.nz</v>
      </c>
    </row>
    <row r="123" spans="1:8" ht="15">
      <c r="A123" s="83" t="s">
        <v>388</v>
      </c>
      <c r="B123" s="84" t="s">
        <v>332</v>
      </c>
      <c r="C123" s="84" t="s">
        <v>306</v>
      </c>
      <c r="D123" s="83" t="s">
        <v>306</v>
      </c>
      <c r="E123" s="83" t="s">
        <v>48</v>
      </c>
      <c r="F123" s="83" t="str">
        <f>VLOOKUP($E123,'ITO contact details'!$B:$E,2,FALSE)</f>
        <v>www.competenz.org.nz</v>
      </c>
      <c r="G123" s="83" t="str">
        <f>VLOOKUP($E123,'ITO contact details'!$B:$E,3,FALSE)</f>
        <v>0800 526 1800</v>
      </c>
      <c r="H123" s="83" t="str">
        <f>VLOOKUP($E123,'ITO contact details'!$B:$E,4,FALSE)</f>
        <v>info@competenz.org.nz</v>
      </c>
    </row>
    <row r="124" spans="1:8" ht="15">
      <c r="A124" s="83" t="s">
        <v>388</v>
      </c>
      <c r="B124" s="84" t="s">
        <v>332</v>
      </c>
      <c r="C124" s="84" t="s">
        <v>84</v>
      </c>
      <c r="D124" s="83" t="s">
        <v>303</v>
      </c>
      <c r="E124" s="83" t="s">
        <v>48</v>
      </c>
      <c r="F124" s="83" t="str">
        <f>VLOOKUP($E124,'ITO contact details'!$B:$E,2,FALSE)</f>
        <v>www.competenz.org.nz</v>
      </c>
      <c r="G124" s="83" t="str">
        <f>VLOOKUP($E124,'ITO contact details'!$B:$E,3,FALSE)</f>
        <v>0800 526 1800</v>
      </c>
      <c r="H124" s="83" t="str">
        <f>VLOOKUP($E124,'ITO contact details'!$B:$E,4,FALSE)</f>
        <v>info@competenz.org.nz</v>
      </c>
    </row>
    <row r="125" spans="1:8" ht="15">
      <c r="A125" s="83" t="s">
        <v>388</v>
      </c>
      <c r="B125" s="84" t="s">
        <v>332</v>
      </c>
      <c r="C125" s="84" t="s">
        <v>307</v>
      </c>
      <c r="D125" s="83" t="s">
        <v>307</v>
      </c>
      <c r="E125" s="83" t="s">
        <v>48</v>
      </c>
      <c r="F125" s="83" t="str">
        <f>VLOOKUP($E125,'ITO contact details'!$B:$E,2,FALSE)</f>
        <v>www.competenz.org.nz</v>
      </c>
      <c r="G125" s="83" t="str">
        <f>VLOOKUP($E125,'ITO contact details'!$B:$E,3,FALSE)</f>
        <v>0800 526 1800</v>
      </c>
      <c r="H125" s="83" t="str">
        <f>VLOOKUP($E125,'ITO contact details'!$B:$E,4,FALSE)</f>
        <v>info@competenz.org.nz</v>
      </c>
    </row>
    <row r="126" spans="1:8" ht="15">
      <c r="A126" s="83" t="s">
        <v>388</v>
      </c>
      <c r="B126" s="84" t="s">
        <v>332</v>
      </c>
      <c r="C126" s="84" t="s">
        <v>314</v>
      </c>
      <c r="D126" s="83" t="s">
        <v>314</v>
      </c>
      <c r="E126" s="83" t="s">
        <v>48</v>
      </c>
      <c r="F126" s="83" t="str">
        <f>VLOOKUP($E126,'ITO contact details'!$B:$E,2,FALSE)</f>
        <v>www.competenz.org.nz</v>
      </c>
      <c r="G126" s="83" t="str">
        <f>VLOOKUP($E126,'ITO contact details'!$B:$E,3,FALSE)</f>
        <v>0800 526 1800</v>
      </c>
      <c r="H126" s="83" t="str">
        <f>VLOOKUP($E126,'ITO contact details'!$B:$E,4,FALSE)</f>
        <v>info@competenz.org.nz</v>
      </c>
    </row>
    <row r="127" spans="1:8" ht="15">
      <c r="A127" s="83" t="s">
        <v>388</v>
      </c>
      <c r="B127" s="84" t="s">
        <v>332</v>
      </c>
      <c r="C127" s="84" t="s">
        <v>308</v>
      </c>
      <c r="D127" s="83" t="s">
        <v>308</v>
      </c>
      <c r="E127" s="83" t="s">
        <v>48</v>
      </c>
      <c r="F127" s="83" t="str">
        <f>VLOOKUP($E127,'ITO contact details'!$B:$E,2,FALSE)</f>
        <v>www.competenz.org.nz</v>
      </c>
      <c r="G127" s="83" t="str">
        <f>VLOOKUP($E127,'ITO contact details'!$B:$E,3,FALSE)</f>
        <v>0800 526 1800</v>
      </c>
      <c r="H127" s="83" t="str">
        <f>VLOOKUP($E127,'ITO contact details'!$B:$E,4,FALSE)</f>
        <v>info@competenz.org.nz</v>
      </c>
    </row>
    <row r="128" spans="1:8" ht="15">
      <c r="A128" s="83" t="s">
        <v>388</v>
      </c>
      <c r="B128" s="84" t="s">
        <v>332</v>
      </c>
      <c r="C128" s="84" t="s">
        <v>309</v>
      </c>
      <c r="D128" s="83" t="s">
        <v>309</v>
      </c>
      <c r="E128" s="83" t="s">
        <v>48</v>
      </c>
      <c r="F128" s="83" t="str">
        <f>VLOOKUP($E128,'ITO contact details'!$B:$E,2,FALSE)</f>
        <v>www.competenz.org.nz</v>
      </c>
      <c r="G128" s="83" t="str">
        <f>VLOOKUP($E128,'ITO contact details'!$B:$E,3,FALSE)</f>
        <v>0800 526 1800</v>
      </c>
      <c r="H128" s="83" t="str">
        <f>VLOOKUP($E128,'ITO contact details'!$B:$E,4,FALSE)</f>
        <v>info@competenz.org.nz</v>
      </c>
    </row>
    <row r="129" spans="1:8" ht="15">
      <c r="A129" s="83" t="s">
        <v>388</v>
      </c>
      <c r="B129" s="84" t="s">
        <v>332</v>
      </c>
      <c r="C129" s="84" t="s">
        <v>310</v>
      </c>
      <c r="D129" s="83" t="s">
        <v>310</v>
      </c>
      <c r="E129" s="83" t="s">
        <v>48</v>
      </c>
      <c r="F129" s="83" t="str">
        <f>VLOOKUP($E129,'ITO contact details'!$B:$E,2,FALSE)</f>
        <v>www.competenz.org.nz</v>
      </c>
      <c r="G129" s="83" t="str">
        <f>VLOOKUP($E129,'ITO contact details'!$B:$E,3,FALSE)</f>
        <v>0800 526 1800</v>
      </c>
      <c r="H129" s="83" t="str">
        <f>VLOOKUP($E129,'ITO contact details'!$B:$E,4,FALSE)</f>
        <v>info@competenz.org.nz</v>
      </c>
    </row>
    <row r="130" spans="1:8" ht="15">
      <c r="A130" s="83" t="s">
        <v>388</v>
      </c>
      <c r="B130" s="84" t="s">
        <v>332</v>
      </c>
      <c r="C130" s="84" t="s">
        <v>311</v>
      </c>
      <c r="D130" s="83" t="s">
        <v>311</v>
      </c>
      <c r="E130" s="83" t="s">
        <v>48</v>
      </c>
      <c r="F130" s="83" t="str">
        <f>VLOOKUP($E130,'ITO contact details'!$B:$E,2,FALSE)</f>
        <v>www.competenz.org.nz</v>
      </c>
      <c r="G130" s="83" t="str">
        <f>VLOOKUP($E130,'ITO contact details'!$B:$E,3,FALSE)</f>
        <v>0800 526 1800</v>
      </c>
      <c r="H130" s="83" t="str">
        <f>VLOOKUP($E130,'ITO contact details'!$B:$E,4,FALSE)</f>
        <v>info@competenz.org.nz</v>
      </c>
    </row>
    <row r="131" spans="1:8" ht="15">
      <c r="A131" s="83" t="s">
        <v>388</v>
      </c>
      <c r="B131" s="84" t="s">
        <v>332</v>
      </c>
      <c r="C131" s="84" t="s">
        <v>312</v>
      </c>
      <c r="D131" s="83" t="s">
        <v>312</v>
      </c>
      <c r="E131" s="83" t="s">
        <v>48</v>
      </c>
      <c r="F131" s="83" t="str">
        <f>VLOOKUP($E131,'ITO contact details'!$B:$E,2,FALSE)</f>
        <v>www.competenz.org.nz</v>
      </c>
      <c r="G131" s="83" t="str">
        <f>VLOOKUP($E131,'ITO contact details'!$B:$E,3,FALSE)</f>
        <v>0800 526 1800</v>
      </c>
      <c r="H131" s="83" t="str">
        <f>VLOOKUP($E131,'ITO contact details'!$B:$E,4,FALSE)</f>
        <v>info@competenz.org.nz</v>
      </c>
    </row>
    <row r="132" spans="1:8" ht="15">
      <c r="A132" s="83" t="s">
        <v>388</v>
      </c>
      <c r="B132" s="84" t="s">
        <v>332</v>
      </c>
      <c r="C132" s="84" t="s">
        <v>313</v>
      </c>
      <c r="D132" s="83" t="s">
        <v>313</v>
      </c>
      <c r="E132" s="83" t="s">
        <v>48</v>
      </c>
      <c r="F132" s="83" t="str">
        <f>VLOOKUP($E132,'ITO contact details'!$B:$E,2,FALSE)</f>
        <v>www.competenz.org.nz</v>
      </c>
      <c r="G132" s="83" t="str">
        <f>VLOOKUP($E132,'ITO contact details'!$B:$E,3,FALSE)</f>
        <v>0800 526 1800</v>
      </c>
      <c r="H132" s="83" t="str">
        <f>VLOOKUP($E132,'ITO contact details'!$B:$E,4,FALSE)</f>
        <v>info@competenz.org.nz</v>
      </c>
    </row>
    <row r="133" spans="1:8" ht="15">
      <c r="A133" s="83" t="s">
        <v>388</v>
      </c>
      <c r="B133" s="84" t="s">
        <v>332</v>
      </c>
      <c r="C133" s="84" t="s">
        <v>85</v>
      </c>
      <c r="D133" s="83" t="s">
        <v>85</v>
      </c>
      <c r="E133" s="83" t="s">
        <v>48</v>
      </c>
      <c r="F133" s="83" t="str">
        <f>VLOOKUP($E133,'ITO contact details'!$B:$E,2,FALSE)</f>
        <v>www.competenz.org.nz</v>
      </c>
      <c r="G133" s="83" t="str">
        <f>VLOOKUP($E133,'ITO contact details'!$B:$E,3,FALSE)</f>
        <v>0800 526 1800</v>
      </c>
      <c r="H133" s="83" t="str">
        <f>VLOOKUP($E133,'ITO contact details'!$B:$E,4,FALSE)</f>
        <v>info@competenz.org.nz</v>
      </c>
    </row>
    <row r="134" spans="1:8" ht="15">
      <c r="A134" s="83" t="s">
        <v>388</v>
      </c>
      <c r="B134" s="84" t="s">
        <v>367</v>
      </c>
      <c r="C134" s="84" t="s">
        <v>57</v>
      </c>
      <c r="D134" s="83" t="s">
        <v>56</v>
      </c>
      <c r="E134" s="83" t="s">
        <v>58</v>
      </c>
      <c r="F134" s="83" t="str">
        <f>VLOOKUP($E134,'ITO contact details'!$B:$E,2,FALSE)</f>
        <v>www.primaryito.ac.nz</v>
      </c>
      <c r="G134" s="83" t="str">
        <f>VLOOKUP($E134,'ITO contact details'!$B:$E,3,FALSE)</f>
        <v>0800 208 020</v>
      </c>
      <c r="H134" s="83" t="str">
        <f>VLOOKUP($E134,'ITO contact details'!$B:$E,4,FALSE)</f>
        <v>info@primaryito.ac.nz</v>
      </c>
    </row>
    <row r="135" spans="1:8" ht="15">
      <c r="A135" s="83" t="s">
        <v>388</v>
      </c>
      <c r="B135" s="84" t="s">
        <v>368</v>
      </c>
      <c r="C135" s="84" t="s">
        <v>278</v>
      </c>
      <c r="D135" s="83" t="s">
        <v>118</v>
      </c>
      <c r="E135" s="83" t="s">
        <v>58</v>
      </c>
      <c r="F135" s="83" t="str">
        <f>VLOOKUP($E135,'ITO contact details'!$B:$E,2,FALSE)</f>
        <v>www.primaryito.ac.nz</v>
      </c>
      <c r="G135" s="83" t="str">
        <f>VLOOKUP($E135,'ITO contact details'!$B:$E,3,FALSE)</f>
        <v>0800 208 020</v>
      </c>
      <c r="H135" s="83" t="str">
        <f>VLOOKUP($E135,'ITO contact details'!$B:$E,4,FALSE)</f>
        <v>info@primaryito.ac.nz</v>
      </c>
    </row>
    <row r="136" spans="1:8" ht="15">
      <c r="A136" s="83" t="s">
        <v>388</v>
      </c>
      <c r="B136" s="84" t="s">
        <v>368</v>
      </c>
      <c r="C136" s="84" t="s">
        <v>277</v>
      </c>
      <c r="D136" s="83" t="s">
        <v>146</v>
      </c>
      <c r="E136" s="83" t="s">
        <v>58</v>
      </c>
      <c r="F136" s="83" t="str">
        <f>VLOOKUP($E136,'ITO contact details'!$B:$E,2,FALSE)</f>
        <v>www.primaryito.ac.nz</v>
      </c>
      <c r="G136" s="83" t="str">
        <f>VLOOKUP($E136,'ITO contact details'!$B:$E,3,FALSE)</f>
        <v>0800 208 020</v>
      </c>
      <c r="H136" s="83" t="str">
        <f>VLOOKUP($E136,'ITO contact details'!$B:$E,4,FALSE)</f>
        <v>info@primaryito.ac.nz</v>
      </c>
    </row>
    <row r="137" spans="1:8" ht="15">
      <c r="A137" s="83" t="s">
        <v>388</v>
      </c>
      <c r="B137" s="84" t="s">
        <v>352</v>
      </c>
      <c r="C137" s="84" t="s">
        <v>81</v>
      </c>
      <c r="D137" s="83" t="s">
        <v>186</v>
      </c>
      <c r="E137" s="83" t="s">
        <v>48</v>
      </c>
      <c r="F137" s="83" t="str">
        <f>VLOOKUP($E137,'ITO contact details'!$B:$E,2,FALSE)</f>
        <v>www.competenz.org.nz</v>
      </c>
      <c r="G137" s="83" t="str">
        <f>VLOOKUP($E137,'ITO contact details'!$B:$E,3,FALSE)</f>
        <v>0800 526 1800</v>
      </c>
      <c r="H137" s="83" t="str">
        <f>VLOOKUP($E137,'ITO contact details'!$B:$E,4,FALSE)</f>
        <v>info@competenz.org.nz</v>
      </c>
    </row>
    <row r="138" spans="1:8" ht="15">
      <c r="A138" s="83" t="s">
        <v>388</v>
      </c>
      <c r="B138" s="84" t="s">
        <v>352</v>
      </c>
      <c r="C138" s="84" t="s">
        <v>290</v>
      </c>
      <c r="D138" s="83" t="s">
        <v>187</v>
      </c>
      <c r="E138" s="83" t="s">
        <v>48</v>
      </c>
      <c r="F138" s="83" t="str">
        <f>VLOOKUP($E138,'ITO contact details'!$B:$E,2,FALSE)</f>
        <v>www.competenz.org.nz</v>
      </c>
      <c r="G138" s="83" t="str">
        <f>VLOOKUP($E138,'ITO contact details'!$B:$E,3,FALSE)</f>
        <v>0800 526 1800</v>
      </c>
      <c r="H138" s="83" t="str">
        <f>VLOOKUP($E138,'ITO contact details'!$B:$E,4,FALSE)</f>
        <v>info@competenz.org.nz</v>
      </c>
    </row>
    <row r="139" spans="1:8" ht="15">
      <c r="A139" s="83" t="s">
        <v>388</v>
      </c>
      <c r="B139" s="84" t="s">
        <v>352</v>
      </c>
      <c r="C139" s="84" t="s">
        <v>82</v>
      </c>
      <c r="D139" s="83" t="s">
        <v>188</v>
      </c>
      <c r="E139" s="83" t="s">
        <v>48</v>
      </c>
      <c r="F139" s="83" t="str">
        <f>VLOOKUP($E139,'ITO contact details'!$B:$E,2,FALSE)</f>
        <v>www.competenz.org.nz</v>
      </c>
      <c r="G139" s="83" t="str">
        <f>VLOOKUP($E139,'ITO contact details'!$B:$E,3,FALSE)</f>
        <v>0800 526 1800</v>
      </c>
      <c r="H139" s="83" t="str">
        <f>VLOOKUP($E139,'ITO contact details'!$B:$E,4,FALSE)</f>
        <v>info@competenz.org.nz</v>
      </c>
    </row>
    <row r="140" spans="1:8" ht="15">
      <c r="A140" s="83" t="s">
        <v>388</v>
      </c>
      <c r="B140" s="84" t="s">
        <v>292</v>
      </c>
      <c r="C140" s="84" t="s">
        <v>285</v>
      </c>
      <c r="D140" s="83" t="s">
        <v>244</v>
      </c>
      <c r="E140" s="83" t="s">
        <v>58</v>
      </c>
      <c r="F140" s="83" t="str">
        <f>VLOOKUP($E140,'ITO contact details'!$B:$E,2,FALSE)</f>
        <v>www.primaryito.ac.nz</v>
      </c>
      <c r="G140" s="83" t="str">
        <f>VLOOKUP($E140,'ITO contact details'!$B:$E,3,FALSE)</f>
        <v>0800 208 020</v>
      </c>
      <c r="H140" s="83" t="str">
        <f>VLOOKUP($E140,'ITO contact details'!$B:$E,4,FALSE)</f>
        <v>info@primaryito.ac.nz</v>
      </c>
    </row>
    <row r="141" spans="1:8" ht="15">
      <c r="A141" s="83" t="s">
        <v>388</v>
      </c>
      <c r="B141" s="84" t="s">
        <v>369</v>
      </c>
      <c r="C141" s="84" t="s">
        <v>64</v>
      </c>
      <c r="D141" s="83" t="s">
        <v>135</v>
      </c>
      <c r="E141" s="83" t="s">
        <v>58</v>
      </c>
      <c r="F141" s="83" t="str">
        <f>VLOOKUP($E141,'ITO contact details'!$B:$E,2,FALSE)</f>
        <v>www.primaryito.ac.nz</v>
      </c>
      <c r="G141" s="83" t="str">
        <f>VLOOKUP($E141,'ITO contact details'!$B:$E,3,FALSE)</f>
        <v>0800 208 020</v>
      </c>
      <c r="H141" s="83" t="str">
        <f>VLOOKUP($E141,'ITO contact details'!$B:$E,4,FALSE)</f>
        <v>info@primaryito.ac.nz</v>
      </c>
    </row>
    <row r="142" spans="1:8" ht="15">
      <c r="A142" s="83" t="s">
        <v>388</v>
      </c>
      <c r="B142" s="84" t="s">
        <v>369</v>
      </c>
      <c r="C142" s="84" t="s">
        <v>93</v>
      </c>
      <c r="D142" s="83" t="s">
        <v>191</v>
      </c>
      <c r="E142" s="83" t="s">
        <v>58</v>
      </c>
      <c r="F142" s="83" t="str">
        <f>VLOOKUP($E142,'ITO contact details'!$B:$E,2,FALSE)</f>
        <v>www.primaryito.ac.nz</v>
      </c>
      <c r="G142" s="83" t="str">
        <f>VLOOKUP($E142,'ITO contact details'!$B:$E,3,FALSE)</f>
        <v>0800 208 020</v>
      </c>
      <c r="H142" s="83" t="str">
        <f>VLOOKUP($E142,'ITO contact details'!$B:$E,4,FALSE)</f>
        <v>info@primaryito.ac.nz</v>
      </c>
    </row>
    <row r="143" spans="1:8" ht="15">
      <c r="A143" s="83" t="s">
        <v>388</v>
      </c>
      <c r="B143" s="84" t="s">
        <v>370</v>
      </c>
      <c r="C143" s="84" t="s">
        <v>67</v>
      </c>
      <c r="D143" s="83" t="s">
        <v>136</v>
      </c>
      <c r="E143" s="83" t="s">
        <v>58</v>
      </c>
      <c r="F143" s="83" t="str">
        <f>VLOOKUP($E143,'ITO contact details'!$B:$E,2,FALSE)</f>
        <v>www.primaryito.ac.nz</v>
      </c>
      <c r="G143" s="83" t="str">
        <f>VLOOKUP($E143,'ITO contact details'!$B:$E,3,FALSE)</f>
        <v>0800 208 020</v>
      </c>
      <c r="H143" s="83" t="str">
        <f>VLOOKUP($E143,'ITO contact details'!$B:$E,4,FALSE)</f>
        <v>info@primaryito.ac.nz</v>
      </c>
    </row>
    <row r="144" spans="1:8" ht="15">
      <c r="A144" s="83" t="s">
        <v>388</v>
      </c>
      <c r="B144" s="84" t="s">
        <v>370</v>
      </c>
      <c r="C144" s="84" t="s">
        <v>68</v>
      </c>
      <c r="D144" s="83" t="s">
        <v>137</v>
      </c>
      <c r="E144" s="83" t="s">
        <v>58</v>
      </c>
      <c r="F144" s="83" t="str">
        <f>VLOOKUP($E144,'ITO contact details'!$B:$E,2,FALSE)</f>
        <v>www.primaryito.ac.nz</v>
      </c>
      <c r="G144" s="83" t="str">
        <f>VLOOKUP($E144,'ITO contact details'!$B:$E,3,FALSE)</f>
        <v>0800 208 020</v>
      </c>
      <c r="H144" s="83" t="str">
        <f>VLOOKUP($E144,'ITO contact details'!$B:$E,4,FALSE)</f>
        <v>info@primaryito.ac.nz</v>
      </c>
    </row>
    <row r="145" spans="1:8" ht="15">
      <c r="A145" s="83" t="s">
        <v>388</v>
      </c>
      <c r="B145" s="84" t="s">
        <v>370</v>
      </c>
      <c r="C145" s="84" t="s">
        <v>68</v>
      </c>
      <c r="D145" s="83" t="s">
        <v>138</v>
      </c>
      <c r="E145" s="83" t="s">
        <v>58</v>
      </c>
      <c r="F145" s="83" t="str">
        <f>VLOOKUP($E145,'ITO contact details'!$B:$E,2,FALSE)</f>
        <v>www.primaryito.ac.nz</v>
      </c>
      <c r="G145" s="83" t="str">
        <f>VLOOKUP($E145,'ITO contact details'!$B:$E,3,FALSE)</f>
        <v>0800 208 020</v>
      </c>
      <c r="H145" s="83" t="str">
        <f>VLOOKUP($E145,'ITO contact details'!$B:$E,4,FALSE)</f>
        <v>info@primaryito.ac.nz</v>
      </c>
    </row>
    <row r="146" spans="1:8" ht="15">
      <c r="A146" s="83" t="s">
        <v>388</v>
      </c>
      <c r="B146" s="84" t="s">
        <v>95</v>
      </c>
      <c r="C146" s="84" t="s">
        <v>96</v>
      </c>
      <c r="D146" s="83" t="s">
        <v>159</v>
      </c>
      <c r="E146" s="83" t="s">
        <v>58</v>
      </c>
      <c r="F146" s="83" t="str">
        <f>VLOOKUP($E146,'ITO contact details'!$B:$E,2,FALSE)</f>
        <v>www.primaryito.ac.nz</v>
      </c>
      <c r="G146" s="83" t="str">
        <f>VLOOKUP($E146,'ITO contact details'!$B:$E,3,FALSE)</f>
        <v>0800 208 020</v>
      </c>
      <c r="H146" s="83" t="str">
        <f>VLOOKUP($E146,'ITO contact details'!$B:$E,4,FALSE)</f>
        <v>info@primaryito.ac.nz</v>
      </c>
    </row>
    <row r="147" spans="1:8" ht="15">
      <c r="A147" s="83" t="s">
        <v>388</v>
      </c>
      <c r="B147" s="84" t="s">
        <v>371</v>
      </c>
      <c r="C147" s="84" t="s">
        <v>97</v>
      </c>
      <c r="D147" s="83" t="s">
        <v>192</v>
      </c>
      <c r="E147" s="83" t="s">
        <v>58</v>
      </c>
      <c r="F147" s="83" t="str">
        <f>VLOOKUP($E147,'ITO contact details'!$B:$E,2,FALSE)</f>
        <v>www.primaryito.ac.nz</v>
      </c>
      <c r="G147" s="83" t="str">
        <f>VLOOKUP($E147,'ITO contact details'!$B:$E,3,FALSE)</f>
        <v>0800 208 020</v>
      </c>
      <c r="H147" s="83" t="str">
        <f>VLOOKUP($E147,'ITO contact details'!$B:$E,4,FALSE)</f>
        <v>info@primaryito.ac.nz</v>
      </c>
    </row>
    <row r="148" spans="1:8" ht="15">
      <c r="A148" s="83" t="s">
        <v>388</v>
      </c>
      <c r="B148" s="84" t="s">
        <v>372</v>
      </c>
      <c r="C148" s="84" t="s">
        <v>69</v>
      </c>
      <c r="D148" s="83" t="s">
        <v>161</v>
      </c>
      <c r="E148" s="83" t="s">
        <v>58</v>
      </c>
      <c r="F148" s="83" t="str">
        <f>VLOOKUP($E148,'ITO contact details'!$B:$E,2,FALSE)</f>
        <v>www.primaryito.ac.nz</v>
      </c>
      <c r="G148" s="83" t="str">
        <f>VLOOKUP($E148,'ITO contact details'!$B:$E,3,FALSE)</f>
        <v>0800 208 020</v>
      </c>
      <c r="H148" s="83" t="str">
        <f>VLOOKUP($E148,'ITO contact details'!$B:$E,4,FALSE)</f>
        <v>info@primaryito.ac.nz</v>
      </c>
    </row>
    <row r="149" spans="1:8" ht="15">
      <c r="A149" s="83" t="s">
        <v>392</v>
      </c>
      <c r="B149" s="84" t="s">
        <v>375</v>
      </c>
      <c r="C149" s="84" t="s">
        <v>256</v>
      </c>
      <c r="D149" s="83" t="s">
        <v>234</v>
      </c>
      <c r="E149" s="83" t="s">
        <v>7</v>
      </c>
      <c r="F149" s="83" t="str">
        <f>VLOOKUP($E149,'ITO contact details'!$B:$E,2,FALSE)</f>
        <v>www.serviceiq.org.nz</v>
      </c>
      <c r="G149" s="83" t="str">
        <f>VLOOKUP($E149,'ITO contact details'!$B:$E,3,FALSE)</f>
        <v>0800 863 693</v>
      </c>
      <c r="H149" s="83" t="str">
        <f>VLOOKUP($E149,'ITO contact details'!$B:$E,4,FALSE)</f>
        <v>intel@ServiceIQ.org.nz</v>
      </c>
    </row>
    <row r="150" spans="1:8" ht="15">
      <c r="A150" s="83" t="s">
        <v>392</v>
      </c>
      <c r="B150" s="84" t="s">
        <v>375</v>
      </c>
      <c r="C150" s="84" t="s">
        <v>78</v>
      </c>
      <c r="D150" s="83" t="s">
        <v>182</v>
      </c>
      <c r="E150" s="83" t="s">
        <v>7</v>
      </c>
      <c r="F150" s="83" t="str">
        <f>VLOOKUP($E150,'ITO contact details'!$B:$E,2,FALSE)</f>
        <v>www.serviceiq.org.nz</v>
      </c>
      <c r="G150" s="83" t="str">
        <f>VLOOKUP($E150,'ITO contact details'!$B:$E,3,FALSE)</f>
        <v>0800 863 693</v>
      </c>
      <c r="H150" s="83" t="str">
        <f>VLOOKUP($E150,'ITO contact details'!$B:$E,4,FALSE)</f>
        <v>intel@ServiceIQ.org.nz</v>
      </c>
    </row>
    <row r="151" spans="1:8" ht="15">
      <c r="A151" s="83" t="s">
        <v>392</v>
      </c>
      <c r="B151" s="84" t="s">
        <v>375</v>
      </c>
      <c r="C151" s="84" t="s">
        <v>79</v>
      </c>
      <c r="D151" s="83" t="s">
        <v>183</v>
      </c>
      <c r="E151" s="83" t="s">
        <v>7</v>
      </c>
      <c r="F151" s="83" t="str">
        <f>VLOOKUP($E151,'ITO contact details'!$B:$E,2,FALSE)</f>
        <v>www.serviceiq.org.nz</v>
      </c>
      <c r="G151" s="83" t="str">
        <f>VLOOKUP($E151,'ITO contact details'!$B:$E,3,FALSE)</f>
        <v>0800 863 693</v>
      </c>
      <c r="H151" s="83" t="str">
        <f>VLOOKUP($E151,'ITO contact details'!$B:$E,4,FALSE)</f>
        <v>intel@ServiceIQ.org.nz</v>
      </c>
    </row>
    <row r="152" spans="1:8" ht="15">
      <c r="A152" s="83" t="s">
        <v>392</v>
      </c>
      <c r="B152" s="84" t="s">
        <v>350</v>
      </c>
      <c r="C152" s="84" t="s">
        <v>387</v>
      </c>
      <c r="D152" s="83" t="s">
        <v>157</v>
      </c>
      <c r="E152" s="83" t="s">
        <v>48</v>
      </c>
      <c r="F152" s="83" t="str">
        <f>VLOOKUP($E152,'ITO contact details'!$B:$E,2,FALSE)</f>
        <v>www.competenz.org.nz</v>
      </c>
      <c r="G152" s="83" t="str">
        <f>VLOOKUP($E152,'ITO contact details'!$B:$E,3,FALSE)</f>
        <v>0800 526 1800</v>
      </c>
      <c r="H152" s="83" t="str">
        <f>VLOOKUP($E152,'ITO contact details'!$B:$E,4,FALSE)</f>
        <v>info@competenz.org.nz</v>
      </c>
    </row>
    <row r="153" spans="1:8" ht="15">
      <c r="A153" s="83" t="s">
        <v>392</v>
      </c>
      <c r="B153" s="84" t="s">
        <v>342</v>
      </c>
      <c r="C153" s="84" t="s">
        <v>258</v>
      </c>
      <c r="D153" s="83" t="s">
        <v>236</v>
      </c>
      <c r="E153" s="83" t="s">
        <v>327</v>
      </c>
      <c r="F153" s="83" t="str">
        <f>VLOOKUP($E153,'ITO contact details'!$B:$E,2,FALSE)</f>
        <v>www.hito.org.nz</v>
      </c>
      <c r="G153" s="83" t="str">
        <f>VLOOKUP($E153,'ITO contact details'!$B:$E,3,FALSE)</f>
        <v>04 499 1180</v>
      </c>
      <c r="H153" s="83" t="str">
        <f>VLOOKUP($E153,'ITO contact details'!$B:$E,4,FALSE)</f>
        <v>enquiries@hito.org.nz </v>
      </c>
    </row>
    <row r="154" spans="1:8" ht="15">
      <c r="A154" s="83" t="s">
        <v>392</v>
      </c>
      <c r="B154" s="84" t="s">
        <v>342</v>
      </c>
      <c r="C154" s="84" t="s">
        <v>284</v>
      </c>
      <c r="D154" s="83" t="s">
        <v>249</v>
      </c>
      <c r="E154" s="83" t="s">
        <v>327</v>
      </c>
      <c r="F154" s="83" t="str">
        <f>VLOOKUP($E154,'ITO contact details'!$B:$E,2,FALSE)</f>
        <v>www.hito.org.nz</v>
      </c>
      <c r="G154" s="83" t="str">
        <f>VLOOKUP($E154,'ITO contact details'!$B:$E,3,FALSE)</f>
        <v>04 499 1180</v>
      </c>
      <c r="H154" s="83" t="str">
        <f>VLOOKUP($E154,'ITO contact details'!$B:$E,4,FALSE)</f>
        <v>enquiries@hito.org.nz </v>
      </c>
    </row>
    <row r="155" spans="1:8" ht="15">
      <c r="A155" s="83" t="s">
        <v>392</v>
      </c>
      <c r="B155" s="84" t="s">
        <v>376</v>
      </c>
      <c r="C155" s="84" t="s">
        <v>264</v>
      </c>
      <c r="D155" s="83" t="s">
        <v>251</v>
      </c>
      <c r="E155" s="83" t="s">
        <v>7</v>
      </c>
      <c r="F155" s="83" t="str">
        <f>VLOOKUP($E155,'ITO contact details'!$B:$E,2,FALSE)</f>
        <v>www.serviceiq.org.nz</v>
      </c>
      <c r="G155" s="83" t="str">
        <f>VLOOKUP($E155,'ITO contact details'!$B:$E,3,FALSE)</f>
        <v>0800 863 693</v>
      </c>
      <c r="H155" s="83" t="str">
        <f>VLOOKUP($E155,'ITO contact details'!$B:$E,4,FALSE)</f>
        <v>intel@ServiceIQ.org.nz</v>
      </c>
    </row>
    <row r="156" spans="1:8" ht="15">
      <c r="A156" s="83" t="s">
        <v>392</v>
      </c>
      <c r="B156" s="84" t="s">
        <v>377</v>
      </c>
      <c r="C156" s="84" t="s">
        <v>88</v>
      </c>
      <c r="D156" s="83" t="s">
        <v>231</v>
      </c>
      <c r="E156" s="83" t="s">
        <v>331</v>
      </c>
      <c r="F156" s="83" t="str">
        <f>VLOOKUP($E156,'ITO contact details'!$B:$E,2,FALSE)</f>
        <v>www.skillsactive.org.nz</v>
      </c>
      <c r="G156" s="83" t="str">
        <f>VLOOKUP($E156,'ITO contact details'!$B:$E,3,FALSE)</f>
        <v>0508 475 4557</v>
      </c>
      <c r="H156" s="83" t="str">
        <f>VLOOKUP($E156,'ITO contact details'!$B:$E,4,FALSE)</f>
        <v>info@skillsactive.org.nz</v>
      </c>
    </row>
    <row r="157" spans="1:8" ht="15">
      <c r="A157" s="83" t="s">
        <v>392</v>
      </c>
      <c r="B157" s="84" t="s">
        <v>377</v>
      </c>
      <c r="C157" s="84" t="s">
        <v>89</v>
      </c>
      <c r="D157" s="83" t="s">
        <v>271</v>
      </c>
      <c r="E157" s="83" t="s">
        <v>331</v>
      </c>
      <c r="F157" s="83" t="str">
        <f>VLOOKUP($E157,'ITO contact details'!$B:$E,2,FALSE)</f>
        <v>www.skillsactive.org.nz</v>
      </c>
      <c r="G157" s="83" t="str">
        <f>VLOOKUP($E157,'ITO contact details'!$B:$E,3,FALSE)</f>
        <v>0508 475 4557</v>
      </c>
      <c r="H157" s="83" t="str">
        <f>VLOOKUP($E157,'ITO contact details'!$B:$E,4,FALSE)</f>
        <v>info@skillsactive.org.nz</v>
      </c>
    </row>
    <row r="158" spans="1:8" ht="15">
      <c r="A158" s="83" t="s">
        <v>392</v>
      </c>
      <c r="B158" s="84" t="s">
        <v>377</v>
      </c>
      <c r="C158" s="84" t="s">
        <v>90</v>
      </c>
      <c r="D158" s="83" t="s">
        <v>230</v>
      </c>
      <c r="E158" s="83" t="s">
        <v>331</v>
      </c>
      <c r="F158" s="83" t="str">
        <f>VLOOKUP($E158,'ITO contact details'!$B:$E,2,FALSE)</f>
        <v>www.skillsactive.org.nz</v>
      </c>
      <c r="G158" s="83" t="str">
        <f>VLOOKUP($E158,'ITO contact details'!$B:$E,3,FALSE)</f>
        <v>0508 475 4557</v>
      </c>
      <c r="H158" s="83" t="str">
        <f>VLOOKUP($E158,'ITO contact details'!$B:$E,4,FALSE)</f>
        <v>info@skillsactive.org.nz</v>
      </c>
    </row>
    <row r="159" spans="1:8" ht="15">
      <c r="A159" s="83" t="s">
        <v>392</v>
      </c>
      <c r="B159" s="84" t="s">
        <v>377</v>
      </c>
      <c r="C159" s="84" t="s">
        <v>87</v>
      </c>
      <c r="D159" s="83" t="s">
        <v>87</v>
      </c>
      <c r="E159" s="83" t="s">
        <v>331</v>
      </c>
      <c r="F159" s="83" t="str">
        <f>VLOOKUP($E159,'ITO contact details'!$B:$E,2,FALSE)</f>
        <v>www.skillsactive.org.nz</v>
      </c>
      <c r="G159" s="83" t="str">
        <f>VLOOKUP($E159,'ITO contact details'!$B:$E,3,FALSE)</f>
        <v>0508 475 4557</v>
      </c>
      <c r="H159" s="83" t="str">
        <f>VLOOKUP($E159,'ITO contact details'!$B:$E,4,FALSE)</f>
        <v>info@skillsactive.org.nz</v>
      </c>
    </row>
    <row r="160" spans="1:8" ht="15">
      <c r="A160" s="83" t="s">
        <v>390</v>
      </c>
      <c r="B160" s="84" t="s">
        <v>341</v>
      </c>
      <c r="C160" s="84" t="s">
        <v>259</v>
      </c>
      <c r="D160" s="83" t="s">
        <v>237</v>
      </c>
      <c r="E160" s="83" t="s">
        <v>194</v>
      </c>
      <c r="F160" s="83" t="str">
        <f>VLOOKUP($E160,'ITO contact details'!$B:$E,2,FALSE)</f>
        <v>www.careerforce.org.nz</v>
      </c>
      <c r="G160" s="83" t="str">
        <f>VLOOKUP($E160,'ITO contact details'!$B:$E,3,FALSE)</f>
        <v>0800 277 486</v>
      </c>
      <c r="H160" s="83" t="str">
        <f>VLOOKUP($E160,'ITO contact details'!$B:$E,4,FALSE)</f>
        <v>info@careerforce.org.nz </v>
      </c>
    </row>
    <row r="161" spans="1:8" ht="15">
      <c r="A161" s="83" t="s">
        <v>390</v>
      </c>
      <c r="B161" s="84" t="s">
        <v>341</v>
      </c>
      <c r="C161" s="84" t="s">
        <v>260</v>
      </c>
      <c r="D161" s="83" t="s">
        <v>238</v>
      </c>
      <c r="E161" s="83" t="s">
        <v>194</v>
      </c>
      <c r="F161" s="83" t="str">
        <f>VLOOKUP($E161,'ITO contact details'!$B:$E,2,FALSE)</f>
        <v>www.careerforce.org.nz</v>
      </c>
      <c r="G161" s="83" t="str">
        <f>VLOOKUP($E161,'ITO contact details'!$B:$E,3,FALSE)</f>
        <v>0800 277 486</v>
      </c>
      <c r="H161" s="83" t="str">
        <f>VLOOKUP($E161,'ITO contact details'!$B:$E,4,FALSE)</f>
        <v>info@careerforce.org.nz </v>
      </c>
    </row>
    <row r="162" spans="1:8" ht="15">
      <c r="A162" s="83" t="s">
        <v>390</v>
      </c>
      <c r="B162" s="84" t="s">
        <v>341</v>
      </c>
      <c r="C162" s="84" t="s">
        <v>293</v>
      </c>
      <c r="D162" s="83" t="s">
        <v>246</v>
      </c>
      <c r="E162" s="83" t="s">
        <v>194</v>
      </c>
      <c r="F162" s="83" t="str">
        <f>VLOOKUP($E162,'ITO contact details'!$B:$E,2,FALSE)</f>
        <v>www.careerforce.org.nz</v>
      </c>
      <c r="G162" s="83" t="str">
        <f>VLOOKUP($E162,'ITO contact details'!$B:$E,3,FALSE)</f>
        <v>0800 277 486</v>
      </c>
      <c r="H162" s="83" t="str">
        <f>VLOOKUP($E162,'ITO contact details'!$B:$E,4,FALSE)</f>
        <v>info@careerforce.org.nz </v>
      </c>
    </row>
    <row r="163" spans="1:8" ht="15">
      <c r="A163" s="83" t="s">
        <v>390</v>
      </c>
      <c r="B163" s="84" t="s">
        <v>341</v>
      </c>
      <c r="C163" s="84" t="s">
        <v>262</v>
      </c>
      <c r="D163" s="83" t="s">
        <v>248</v>
      </c>
      <c r="E163" s="83" t="s">
        <v>194</v>
      </c>
      <c r="F163" s="83" t="str">
        <f>VLOOKUP($E163,'ITO contact details'!$B:$E,2,FALSE)</f>
        <v>www.careerforce.org.nz</v>
      </c>
      <c r="G163" s="83" t="str">
        <f>VLOOKUP($E163,'ITO contact details'!$B:$E,3,FALSE)</f>
        <v>0800 277 486</v>
      </c>
      <c r="H163" s="83" t="str">
        <f>VLOOKUP($E163,'ITO contact details'!$B:$E,4,FALSE)</f>
        <v>info@careerforce.org.nz </v>
      </c>
    </row>
    <row r="164" spans="1:8" ht="15">
      <c r="A164" s="83" t="s">
        <v>390</v>
      </c>
      <c r="B164" s="84" t="s">
        <v>341</v>
      </c>
      <c r="C164" s="84" t="s">
        <v>273</v>
      </c>
      <c r="D164" s="83" t="s">
        <v>233</v>
      </c>
      <c r="E164" s="83" t="s">
        <v>194</v>
      </c>
      <c r="F164" s="83" t="str">
        <f>VLOOKUP($E164,'ITO contact details'!$B:$E,2,FALSE)</f>
        <v>www.careerforce.org.nz</v>
      </c>
      <c r="G164" s="83" t="str">
        <f>VLOOKUP($E164,'ITO contact details'!$B:$E,3,FALSE)</f>
        <v>0800 277 486</v>
      </c>
      <c r="H164" s="83" t="str">
        <f>VLOOKUP($E164,'ITO contact details'!$B:$E,4,FALSE)</f>
        <v>info@careerforce.org.nz </v>
      </c>
    </row>
    <row r="165" spans="1:8" ht="15">
      <c r="A165" s="83" t="s">
        <v>390</v>
      </c>
      <c r="B165" s="84" t="s">
        <v>341</v>
      </c>
      <c r="C165" s="84" t="s">
        <v>274</v>
      </c>
      <c r="D165" s="83" t="s">
        <v>252</v>
      </c>
      <c r="E165" s="83" t="s">
        <v>194</v>
      </c>
      <c r="F165" s="83" t="str">
        <f>VLOOKUP($E165,'ITO contact details'!$B:$E,2,FALSE)</f>
        <v>www.careerforce.org.nz</v>
      </c>
      <c r="G165" s="83" t="str">
        <f>VLOOKUP($E165,'ITO contact details'!$B:$E,3,FALSE)</f>
        <v>0800 277 486</v>
      </c>
      <c r="H165" s="83" t="str">
        <f>VLOOKUP($E165,'ITO contact details'!$B:$E,4,FALSE)</f>
        <v>info@careerforce.org.nz </v>
      </c>
    </row>
    <row r="166" spans="1:8" ht="15">
      <c r="A166" s="83" t="s">
        <v>390</v>
      </c>
      <c r="B166" s="84" t="s">
        <v>341</v>
      </c>
      <c r="C166" s="84" t="s">
        <v>265</v>
      </c>
      <c r="D166" s="83" t="s">
        <v>254</v>
      </c>
      <c r="E166" s="83" t="s">
        <v>194</v>
      </c>
      <c r="F166" s="83" t="str">
        <f>VLOOKUP($E166,'ITO contact details'!$B:$E,2,FALSE)</f>
        <v>www.careerforce.org.nz</v>
      </c>
      <c r="G166" s="83" t="str">
        <f>VLOOKUP($E166,'ITO contact details'!$B:$E,3,FALSE)</f>
        <v>0800 277 486</v>
      </c>
      <c r="H166" s="83" t="str">
        <f>VLOOKUP($E166,'ITO contact details'!$B:$E,4,FALSE)</f>
        <v>info@careerforce.org.nz </v>
      </c>
    </row>
    <row r="167" spans="1:2" ht="15">
      <c r="A167" s="89"/>
      <c r="B167" s="89" t="s">
        <v>413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Tertiary Education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NZ Apprenticeships Register</dc:title>
  <dc:subject/>
  <dc:creator>Tertiary Education Commission</dc:creator>
  <cp:keywords>NZ Apprenticeships, Register, apprenticeship, TEC </cp:keywords>
  <dc:description/>
  <cp:lastModifiedBy>Catherine Young</cp:lastModifiedBy>
  <cp:lastPrinted>2016-06-07T01:15:32Z</cp:lastPrinted>
  <dcterms:created xsi:type="dcterms:W3CDTF">2013-11-29T03:23:37Z</dcterms:created>
  <dcterms:modified xsi:type="dcterms:W3CDTF">2016-06-12T22:55:42Z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A999848</vt:lpwstr>
  </property>
  <property fmtid="{D5CDD505-2E9C-101B-9397-08002B2CF9AE}" pid="3" name="Objective-Title">
    <vt:lpwstr>NZ Apprenticeships Register for learners - TEC website June 2016</vt:lpwstr>
  </property>
  <property fmtid="{D5CDD505-2E9C-101B-9397-08002B2CF9AE}" pid="4" name="Objective-Comment">
    <vt:lpwstr/>
  </property>
  <property fmtid="{D5CDD505-2E9C-101B-9397-08002B2CF9AE}" pid="5" name="Objective-CreationStamp">
    <vt:filetime>2016-04-27T23:41:56Z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2016-06-12T22:45:23Z</vt:filetime>
  </property>
  <property fmtid="{D5CDD505-2E9C-101B-9397-08002B2CF9AE}" pid="9" name="Objective-ModificationStamp">
    <vt:filetime>2016-06-12T22:45:41Z</vt:filetime>
  </property>
  <property fmtid="{D5CDD505-2E9C-101B-9397-08002B2CF9AE}" pid="10" name="Objective-Owner">
    <vt:lpwstr>Amelia Smith</vt:lpwstr>
  </property>
  <property fmtid="{D5CDD505-2E9C-101B-9397-08002B2CF9AE}" pid="11" name="Objective-Path">
    <vt:lpwstr>Objective Global Folder:TEC Global Folder:Fund Management:Industry and Student Component Funding:Industry Training:New Zealand Apprenticeships - Industry Training:</vt:lpwstr>
  </property>
  <property fmtid="{D5CDD505-2E9C-101B-9397-08002B2CF9AE}" pid="12" name="Objective-Parent">
    <vt:lpwstr>New Zealand Apprenticeships - Industry Training</vt:lpwstr>
  </property>
  <property fmtid="{D5CDD505-2E9C-101B-9397-08002B2CF9AE}" pid="13" name="Objective-State">
    <vt:lpwstr>Published</vt:lpwstr>
  </property>
  <property fmtid="{D5CDD505-2E9C-101B-9397-08002B2CF9AE}" pid="14" name="Objective-Version">
    <vt:lpwstr>17.0</vt:lpwstr>
  </property>
  <property fmtid="{D5CDD505-2E9C-101B-9397-08002B2CF9AE}" pid="15" name="Objective-VersionNumber">
    <vt:r8>25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/>
  </property>
  <property fmtid="{D5CDD505-2E9C-101B-9397-08002B2CF9AE}" pid="20" name="Objective-Reference [system]">
    <vt:lpwstr/>
  </property>
  <property fmtid="{D5CDD505-2E9C-101B-9397-08002B2CF9AE}" pid="21" name="Objective-Date [system]">
    <vt:lpwstr/>
  </property>
  <property fmtid="{D5CDD505-2E9C-101B-9397-08002B2CF9AE}" pid="22" name="Objective-Action [system]">
    <vt:lpwstr/>
  </property>
  <property fmtid="{D5CDD505-2E9C-101B-9397-08002B2CF9AE}" pid="23" name="Objective-Responsible [system]">
    <vt:lpwstr/>
  </property>
  <property fmtid="{D5CDD505-2E9C-101B-9397-08002B2CF9AE}" pid="24" name="Objective-Financial Year [system]">
    <vt:lpwstr/>
  </property>
  <property fmtid="{D5CDD505-2E9C-101B-9397-08002B2CF9AE}" pid="25" name="Objective-Calendar Year [system]">
    <vt:lpwstr/>
  </property>
  <property fmtid="{D5CDD505-2E9C-101B-9397-08002B2CF9AE}" pid="26" name="Objective-EDUMIS Number [system]">
    <vt:lpwstr/>
  </property>
  <property fmtid="{D5CDD505-2E9C-101B-9397-08002B2CF9AE}" pid="27" name="Objective-Sub Sector [system]">
    <vt:lpwstr/>
  </property>
  <property fmtid="{D5CDD505-2E9C-101B-9397-08002B2CF9AE}" pid="28" name="Objective-Fund Name [system]">
    <vt:lpwstr/>
  </property>
</Properties>
</file>